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zaisei\財政係\財政比較分析（財政状況資料集）\R5(R6)\3.提出(2回目)\提出\"/>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<sst xmlns="http://schemas.openxmlformats.org/spreadsheetml/2006/main" count="1137" uniqueCount="594">
  <si>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</si>
  <si>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</si>
  <si>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</si>
  <si>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</si>
  <si>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</si>
  <si>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</si>
  <si>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</si>
  <si>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</si>
  <si>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</si>
  <si>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</si>
  <si>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</si>
  <si>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</si>
  <si>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</si>
  <si>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</si>
  <si>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</si>
  <si>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</si>
  <si>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</si>
  <si>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</si>
  <si>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</si>
  <si>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</si>
  <si>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</si>
  <si>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</si>
  <si>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</si>
  <si>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</si>
  <si>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</si>
  <si>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</si>
  <si>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</si>
  <si>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</si>
  <si>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</si>
  <si>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</si>
  <si>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</si>
  <si>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</si>
  <si>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</si>
  <si>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</si>
  <si>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</si>
  <si>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</si>
  <si>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</si>
  <si>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</si>
  <si>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</si>
  <si>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</si>
  <si>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</si>
  <si>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</si>
  <si>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</si>
  <si>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</si>
  <si>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</si>
  <si>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</si>
  <si>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</si>
  <si>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</si>
  <si>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</si>
  <si>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</si>
  <si>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</si>
  <si>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</si>
  <si>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</si>
  <si>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</si>
  <si>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</si>
  <si>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</si>
  <si>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</si>
  <si>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</si>
  <si>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</si>
  <si>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</si>
  <si>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</si>
  <si>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</si>
  <si>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</si>
  <si>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</si>
  <si>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</si>
  <si>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</si>
  <si>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</si>
  <si>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</si>
  <si>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</si>
  <si>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</si>
  <si>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</si>
  <si>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</si>
  <si>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</si>
  <si>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</si>
  <si>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</si>
  <si>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</si>
  <si>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</si>
  <si>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</si>
  <si>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</si>
  <si>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</si>
  <si>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</si>
  <si>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</si>
  <si>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</si>
  <si>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</si>
  <si>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</si>
  <si>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</si>
  <si>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</si>
  <si>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</si>
  <si>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</si>
  <si>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</si>
  <si>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</si>
  <si>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</si>
  <si>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</si>
  <si>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</si>
  <si>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</si>
  <si>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</si>
  <si>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</si>
  <si>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</si>
  <si>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</si>
  <si>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</si>
  <si>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</si>
  <si>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</si>
  <si>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</si>
  <si>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</si>
  <si>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</si>
  <si>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</si>
  <si>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</si>
  <si>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</si>
  <si>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</si>
  <si>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</si>
  <si>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</si>
  <si>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</si>
  <si>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</si>
  <si>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</si>
  <si>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</si>
  <si>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</si>
  <si>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</si>
  <si>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</si>
  <si>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</si>
  <si>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</si>
  <si>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</si>
  <si>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</si>
  <si>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</si>
  <si>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</si>
  <si>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</si>
  <si>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</si>
  <si>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</si>
  <si>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</si>
  <si>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</si>
  <si>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</si>
  <si>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</si>
  <si>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</si>
  <si>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</si>
  <si>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</si>
  <si>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</si>
  <si>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</si>
  <si>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</si>
  <si>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</si>
  <si>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</si>
  <si>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</si>
  <si>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</si>
  <si>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</si>
  <si>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</si>
  <si>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</si>
  <si>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</si>
  <si>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</si>
  <si>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</si>
  <si>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</si>
  <si>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</si>
  <si>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</si>
  <si>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</si>
  <si>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</si>
  <si>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</si>
  <si>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</si>
  <si>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</si>
  <si>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</si>
  <si>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</si>
  <si>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</si>
  <si>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</si>
  <si>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</si>
  <si>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</si>
  <si>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</si>
  <si>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</si>
  <si>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</si>
  <si>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</si>
  <si>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</si>
  <si>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</si>
  <si>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</si>
  <si>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</si>
  <si>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</si>
  <si>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</si>
  <si>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</si>
  <si>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</si>
  <si>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</si>
  <si>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</si>
  <si>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</si>
  <si>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</si>
  <si>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</si>
  <si>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</si>
  <si>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</si>
  <si>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</si>
  <si>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</si>
  <si>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</si>
  <si>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</si>
  <si>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</si>
  <si>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</si>
  <si>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</si>
  <si>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</si>
  <si>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</si>
  <si>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</si>
  <si>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</si>
  <si>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</si>
  <si>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</si>
  <si>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</si>
  <si>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</si>
  <si>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</si>
  <si>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</si>
  <si>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</si>
  <si>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</si>
  <si>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</si>
  <si>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</si>
  <si>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</si>
  <si>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</si>
  <si>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</si>
  <si>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茨城県大洗町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</si>
  <si>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</si>
  <si>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</si>
  <si>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</si>
  <si>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</si>
  <si>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</si>
  <si>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</si>
  <si>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</si>
  <si>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</si>
  <si>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</si>
  <si>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</si>
  <si>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</si>
  <si>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</si>
  <si>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</si>
  <si>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</si>
  <si>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</si>
  <si>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</si>
  <si>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</si>
  <si>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</si>
  <si>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</si>
  <si>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</si>
  <si>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</si>
  <si>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</si>
  <si>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</si>
  <si>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</si>
  <si>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</si>
  <si>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</si>
  <si>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</si>
  <si>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</si>
  <si>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</si>
  <si>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</si>
  <si>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</si>
  <si>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</si>
  <si>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</si>
  <si>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</si>
  <si>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</si>
  <si>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</si>
  <si>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</si>
  <si>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</si>
  <si>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</si>
  <si>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</si>
  <si>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</si>
  <si>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</si>
  <si>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</si>
  <si>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</si>
  <si>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</si>
  <si>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</si>
  <si>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</si>
  <si>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</si>
  <si>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</si>
  <si>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</si>
  <si>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</si>
  <si>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</si>
  <si>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</si>
  <si>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</si>
  <si>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</si>
  <si>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</si>
  <si>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</si>
  <si>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</si>
  <si>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</si>
  <si>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</si>
  <si>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</si>
  <si>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</si>
  <si>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</si>
  <si>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</si>
  <si>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</si>
  <si>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</si>
  <si>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</si>
  <si>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</si>
  <si>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</si>
  <si>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</si>
  <si>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</si>
  <si>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</si>
  <si>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</si>
  <si>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</si>
  <si>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</si>
  <si>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</si>
  <si>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</si>
  <si>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</si>
  <si>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</si>
  <si>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</si>
  <si>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</si>
  <si>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</si>
  <si>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</si>
  <si>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</si>
  <si>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</si>
  <si>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</si>
  <si>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</si>
  <si>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</si>
  <si>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</si>
  <si>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</si>
  <si>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</si>
  <si>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</si>
  <si>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</si>
  <si>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</si>
  <si>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</si>
  <si>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</si>
  <si>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</si>
  <si>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</si>
  <si>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</si>
  <si>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</si>
  <si>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</si>
  <si>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</si>
  <si>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</si>
  <si>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</si>
  <si>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</si>
  <si>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</si>
  <si>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</si>
  <si>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</si>
  <si>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</si>
  <si>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</si>
  <si>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</si>
  <si>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</si>
  <si>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</si>
  <si>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</si>
  <si>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</si>
  <si>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</si>
  <si>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</si>
  <si>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</si>
  <si>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</si>
  <si>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</si>
  <si>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</si>
  <si>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</si>
  <si>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</si>
  <si>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</si>
  <si>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</si>
  <si>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</si>
  <si>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</si>
  <si>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</si>
  <si>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</si>
  <si>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</si>
  <si>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</si>
  <si>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</si>
  <si>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</si>
  <si>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</si>
  <si>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</si>
  <si>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</si>
  <si>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</si>
  <si>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</si>
  <si>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</si>
  <si>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</si>
  <si>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</si>
  <si>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</si>
  <si>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</si>
  <si>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</si>
  <si>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</si>
  <si>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</si>
  <si>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</si>
  <si>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</si>
  <si>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</si>
  <si>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</si>
  <si>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茨城県大洗町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</si>
  <si>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</si>
  <si>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</si>
  <si>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</si>
  <si>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</si>
  <si>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</si>
  <si>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</si>
  <si>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</si>
  <si>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</si>
  <si>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</si>
  <si>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</si>
  <si>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</si>
  <si>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</si>
  <si>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</si>
  <si>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</si>
  <si>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</si>
  <si>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</si>
  <si>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</si>
  <si>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</si>
  <si>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</si>
  <si>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</si>
  <si>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町営公園墓地事業特別会計</t>
    <phoneticPr fontId="5"/>
  </si>
  <si>
    <t>東茨城郡内町村及び一部事務組合公平委員会特別会計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</si>
  <si>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</si>
  <si>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</si>
  <si>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</si>
  <si>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</si>
  <si>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</si>
  <si>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</si>
  <si>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</si>
  <si>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</si>
  <si>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</si>
  <si>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</si>
  <si>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</si>
  <si>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</si>
  <si>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</si>
  <si>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</si>
  <si>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</si>
  <si>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</si>
  <si>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</si>
  <si>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</si>
  <si>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</si>
  <si>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</si>
  <si>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</si>
  <si>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</si>
  <si>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</si>
  <si>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</si>
  <si>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</si>
  <si>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</si>
  <si>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</si>
  <si>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</si>
  <si>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</si>
  <si>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</si>
  <si>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</si>
  <si>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</si>
  <si>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</si>
  <si>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</si>
  <si>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</si>
  <si>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</si>
  <si>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</si>
  <si>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</si>
  <si>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</si>
  <si>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</si>
  <si>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</si>
  <si>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</si>
  <si>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</si>
  <si>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</si>
  <si>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</si>
  <si>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</si>
  <si>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</si>
  <si>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</si>
  <si>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</si>
  <si>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</si>
  <si>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</si>
  <si>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</si>
  <si>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</si>
  <si>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</si>
  <si>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</si>
  <si>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</si>
  <si>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</si>
  <si>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</si>
  <si>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</si>
  <si>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</si>
  <si>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</si>
  <si>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</si>
  <si>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</si>
  <si>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</si>
  <si>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</si>
  <si>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</si>
  <si>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</si>
  <si>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</si>
  <si>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</si>
  <si>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</si>
  <si>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</si>
  <si>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</si>
  <si>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</si>
  <si>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</si>
  <si>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</si>
  <si>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</si>
  <si>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</si>
  <si>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</si>
  <si>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</si>
  <si>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</si>
  <si>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</si>
  <si>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</si>
  <si>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</si>
  <si>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</si>
  <si>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</si>
  <si>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</si>
  <si>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</si>
  <si>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</si>
  <si>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</si>
  <si>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</si>
  <si>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</si>
  <si>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</si>
  <si>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</si>
  <si>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</si>
  <si>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</si>
  <si>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</si>
  <si>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</si>
  <si>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</si>
  <si>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</si>
  <si>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</si>
  <si>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</si>
  <si>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</si>
  <si>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</si>
  <si>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</si>
  <si>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</si>
  <si>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</si>
  <si>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</si>
  <si>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</si>
  <si>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</si>
  <si>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</si>
  <si>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</si>
  <si>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</si>
  <si>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</si>
  <si>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</si>
  <si>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</si>
  <si>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</si>
  <si>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</si>
  <si>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</si>
  <si>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</si>
  <si>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</si>
  <si>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</si>
  <si>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</si>
  <si>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</si>
  <si>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</si>
  <si>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</si>
  <si>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</si>
  <si>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</si>
  <si>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</si>
  <si>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</si>
  <si>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</si>
  <si>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</si>
  <si>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</si>
  <si>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</si>
  <si>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</si>
  <si>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</si>
  <si>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</si>
  <si>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</si>
  <si>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</si>
  <si>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</si>
  <si>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</si>
  <si>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</si>
  <si>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</si>
  <si>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</si>
  <si>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</si>
  <si>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</si>
  <si>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</si>
  <si>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</si>
  <si>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</si>
  <si>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</si>
  <si>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</si>
  <si>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</si>
  <si>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</si>
  <si>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</si>
  <si>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</si>
  <si>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</si>
  <si>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</si>
  <si>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5.08</t>
  </si>
  <si>
    <t>▲ 2.47</t>
  </si>
  <si>
    <t>▲ 4.49</t>
  </si>
  <si>
    <t>一般会計</t>
  </si>
  <si>
    <t>水道事業会計</t>
  </si>
  <si>
    <t>下水道事業会計</t>
  </si>
  <si>
    <t>町営公園墓地事業特別会計</t>
  </si>
  <si>
    <t>地方卸売市場事業特別会計</t>
  </si>
  <si>
    <t>介護保険特別会計</t>
  </si>
  <si>
    <t>東茨城郡内町村及び一部事務組合公平委員会特別会計</t>
  </si>
  <si>
    <t>後期高齢者医療特別会計</t>
  </si>
  <si>
    <t>その他会計（赤字）</t>
  </si>
  <si>
    <t>その他会計（黒字）</t>
  </si>
  <si>
    <t>R01</t>
    <phoneticPr fontId="5"/>
  </si>
  <si>
    <t>R02</t>
    <phoneticPr fontId="5"/>
  </si>
  <si>
    <t>R03</t>
    <phoneticPr fontId="5"/>
  </si>
  <si>
    <t>R04</t>
    <phoneticPr fontId="5"/>
  </si>
  <si>
    <t>R05</t>
    <phoneticPr fontId="5"/>
  </si>
  <si>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10"/>
  </si>
  <si>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6">
      <t>カイ</t>
    </rPh>
    <rPh sb="26" eb="27">
      <t>ケイ</t>
    </rPh>
    <phoneticPr fontId="10"/>
  </si>
  <si>
    <t>茨城租税管理機構</t>
    <rPh sb="0" eb="2">
      <t>イバラキ</t>
    </rPh>
    <rPh sb="2" eb="4">
      <t>ソゼイ</t>
    </rPh>
    <rPh sb="4" eb="6">
      <t>カンリ</t>
    </rPh>
    <rPh sb="6" eb="8">
      <t>キコウ</t>
    </rPh>
    <phoneticPr fontId="10"/>
  </si>
  <si>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10"/>
  </si>
  <si>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4">
      <t>カイ</t>
    </rPh>
    <rPh sb="24" eb="25">
      <t>ケイ</t>
    </rPh>
    <phoneticPr fontId="10"/>
  </si>
  <si>
    <t>大洗，鉾田，水戸環境組合</t>
    <phoneticPr fontId="10"/>
  </si>
  <si>
    <t>鉾田・大洗広域事務組合</t>
    <phoneticPr fontId="10"/>
  </si>
  <si>
    <t>大洗ターミナル</t>
    <rPh sb="0" eb="2">
      <t>オオアライ</t>
    </rPh>
    <phoneticPr fontId="10"/>
  </si>
  <si>
    <t>大洗町土地開発公社</t>
    <rPh sb="0" eb="3">
      <t>オオアライマチ</t>
    </rPh>
    <rPh sb="3" eb="5">
      <t>トチ</t>
    </rPh>
    <rPh sb="5" eb="7">
      <t>カイハツ</t>
    </rPh>
    <rPh sb="7" eb="9">
      <t>コウシャ</t>
    </rPh>
    <phoneticPr fontId="10"/>
  </si>
  <si>
    <t>-</t>
    <phoneticPr fontId="2"/>
  </si>
  <si>
    <t>-</t>
    <phoneticPr fontId="2"/>
  </si>
  <si>
    <t>-</t>
    <phoneticPr fontId="2"/>
  </si>
  <si>
    <t>大好きです大洗基金</t>
    <phoneticPr fontId="5"/>
  </si>
  <si>
    <t>福祉基金</t>
    <phoneticPr fontId="2"/>
  </si>
  <si>
    <t>漁業振興基金</t>
    <phoneticPr fontId="2"/>
  </si>
  <si>
    <t>町営公園墓地建設改良等準備基金</t>
    <phoneticPr fontId="2"/>
  </si>
  <si>
    <t>幕末と明治の博物館管理運営基金</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</si>
  <si>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</si>
  <si>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</si>
  <si>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</si>
  <si>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</si>
  <si>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</si>
  <si>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</si>
  <si>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</si>
  <si>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</si>
  <si>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</si>
  <si>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</si>
  <si>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</si>
  <si>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</si>
  <si>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</si>
  <si>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</si>
  <si>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</si>
  <si>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</si>
  <si>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</si>
  <si>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</si>
  <si>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</si>
  <si>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</si>
  <si>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</si>
  <si>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 xml:space="preserve"> </t>
    <phoneticPr fontId="5"/>
  </si>
  <si>
    <t xml:space="preserve"> </t>
    <phoneticPr fontId="5"/>
  </si>
  <si>
    <r>
      <t>　</t>
    </r>
    <r>
      <rPr>
        <sz val="11"/>
        <rFont val="ＭＳ Ｐゴシック"/>
        <family val="3"/>
        <charset val="128"/>
      </rPr>
      <t>令和5年度の有形固定資産減価償却率は類似団体内平均値より低い水準にある一方，将来負担比率は類似団体内平均値より高い水準にある。これは近年の統合小学校建設関連事業及び町民会館大規模改修事業等の大型建設事業実施に伴い，有形固定資産減価償却率の低い資産が多くなっていること及び財源とした地方債の残高が多くなっていることが影響していると考えられる。今後は公共施設等総合管理計画や個別施設計画で示されている指針に基づき，公共施設の規模の適正化を図り，２つの指標におけるバランスの改善に努めていく。</t>
    </r>
    <phoneticPr fontId="5"/>
  </si>
  <si>
    <r>
      <t>　</t>
    </r>
    <r>
      <rPr>
        <sz val="11"/>
        <rFont val="ＭＳ Ｐゴシック"/>
        <family val="3"/>
        <charset val="128"/>
      </rPr>
      <t>令和5年度の将来負担比率及び、実質公債費比率は類似団体内平均値より高い水準にある。将来負担比率については、一般会計等に係る地方債現在高が類似団体と比べ多いことや充当可能基金が少ないことが要因である。また実質公債費比率については、防災行政無線デジタル同報系整備事業等に係る地方債の元金償還開始等に伴う公債費の増加が主な要因である。今後も公共施設の長寿命化を反映した施設改修における地方債の借入及び実質公債費比率の上昇が見込まれているため、財政の健全化に向けて地方債の発行を抑制していく必要がある。</t>
    </r>
    <rPh sb="13" eb="14">
      <t>オヨ</t>
    </rPh>
    <rPh sb="42" eb="44">
      <t>ショウライ</t>
    </rPh>
    <rPh sb="44" eb="46">
      <t>フタン</t>
    </rPh>
    <rPh sb="46" eb="48">
      <t>ヒリツ</t>
    </rPh>
    <rPh sb="102" eb="104">
      <t>ジッシツ</t>
    </rPh>
    <rPh sb="104" eb="107">
      <t>コウサイヒ</t>
    </rPh>
    <rPh sb="107" eb="109">
      <t>ヒリツ</t>
    </rPh>
    <rPh sb="115" eb="117">
      <t>ボウサイ</t>
    </rPh>
    <rPh sb="117" eb="119">
      <t>ギョウセイ</t>
    </rPh>
    <rPh sb="119" eb="121">
      <t>ムセン</t>
    </rPh>
    <rPh sb="125" eb="127">
      <t>ドウホウ</t>
    </rPh>
    <rPh sb="127" eb="128">
      <t>ケイ</t>
    </rPh>
    <rPh sb="128" eb="130">
      <t>セイビ</t>
    </rPh>
    <rPh sb="130" eb="132">
      <t>ジギョウ</t>
    </rPh>
    <rPh sb="132" eb="133">
      <t>トウ</t>
    </rPh>
    <rPh sb="157" eb="158">
      <t>オモ</t>
    </rPh>
    <rPh sb="159" eb="161">
      <t>ヨウイン</t>
    </rPh>
    <rPh sb="165" eb="167">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</si>
</sst>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41" fillId="0" borderId="41"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2928-491E-865F-BCBD3E35E1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59819</c:v>
                </c:pt>
                <c:pt idx="1">
                  <c:v>85704</c:v>
                </c:pt>
                <c:pt idx="2">
                  <c:v>49758</c:v>
                </c:pt>
                <c:pt idx="3">
                  <c:v>75207</c:v>
                </c:pt>
                <c:pt idx="4">
                  <c:v>58423</c:v>
                </c:pt>
              </c:numCache>
            </c:numRef>
          </c:val>
          <c:smooth val="0"/>
          <c:extLst>
            <c:ext xmlns:c16="http://schemas.microsoft.com/office/drawing/2014/chart" uri="{C3380CC4-5D6E-409C-BE32-E72D297353CC}">
              <c16:uniqueId val="{00000001-2928-491E-865F-BCBD3E35E1E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5.67</c:v>
                </c:pt>
                <c:pt idx="1">
                  <c:v>10.78</c:v>
                </c:pt>
                <c:pt idx="2">
                  <c:v>14.97</c:v>
                </c:pt>
                <c:pt idx="3">
                  <c:v>13.29</c:v>
                </c:pt>
                <c:pt idx="4">
                  <c:v>8.34</c:v>
                </c:pt>
              </c:numCache>
            </c:numRef>
          </c:val>
          <c:extLst>
            <c:ext xmlns:c16="http://schemas.microsoft.com/office/drawing/2014/chart" uri="{C3380CC4-5D6E-409C-BE32-E72D297353CC}">
              <c16:uniqueId val="{00000000-8BDF-402D-A26B-7D1C994E0D6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11.19</c:v>
                </c:pt>
                <c:pt idx="1">
                  <c:v>10.69</c:v>
                </c:pt>
                <c:pt idx="2">
                  <c:v>10.25</c:v>
                </c:pt>
                <c:pt idx="3">
                  <c:v>10.8</c:v>
                </c:pt>
                <c:pt idx="4">
                  <c:v>10.42</c:v>
                </c:pt>
              </c:numCache>
            </c:numRef>
          </c:val>
          <c:extLst>
            <c:ext xmlns:c16="http://schemas.microsoft.com/office/drawing/2014/chart" uri="{C3380CC4-5D6E-409C-BE32-E72D297353CC}">
              <c16:uniqueId val="{00000001-8BDF-402D-A26B-7D1C994E0D6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-5.08</c:v>
                </c:pt>
                <c:pt idx="1">
                  <c:v>2.99</c:v>
                </c:pt>
                <c:pt idx="2">
                  <c:v>4.63</c:v>
                </c:pt>
                <c:pt idx="3">
                  <c:v>-2.4700000000000002</c:v>
                </c:pt>
                <c:pt idx="4">
                  <c:v>-4.49</c:v>
                </c:pt>
              </c:numCache>
            </c:numRef>
          </c:val>
          <c:smooth val="0"/>
          <c:extLst>
            <c:ext xmlns:c16="http://schemas.microsoft.com/office/drawing/2014/chart" uri="{C3380CC4-5D6E-409C-BE32-E72D297353CC}">
              <c16:uniqueId val="{00000002-8BDF-402D-A26B-7D1C994E0D6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0.42</c:v>
                </c:pt>
                <c:pt idx="2">
                  <c:v>#N/A</c:v>
                </c:pt>
                <c:pt idx="3">
                  <c:v>0.77</c:v>
                </c:pt>
                <c:pt idx="4">
                  <c:v>#N/A</c:v>
                </c:pt>
                <c:pt idx="5">
                  <c:v>1.32</c:v>
                </c:pt>
                <c:pt idx="6">
                  <c:v>#N/A</c:v>
                </c:pt>
                <c:pt idx="7">
                  <c:v>0.57999999999999996</c:v>
                </c:pt>
                <c:pt idx="8">
                  <c:v>#N/A</c:v>
                </c:pt>
                <c:pt idx="9">
                  <c:v>0.02</c:v>
                </c:pt>
              </c:numCache>
            </c:numRef>
          </c:val>
          <c:extLst>
            <c:ext xmlns:c16="http://schemas.microsoft.com/office/drawing/2014/chart" uri="{C3380CC4-5D6E-409C-BE32-E72D297353CC}">
              <c16:uniqueId val="{00000000-BE83-4A4D-ABF4-9562C841EC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E83-4A4D-ABF4-9562C841EC2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0.02</c:v>
                </c:pt>
                <c:pt idx="8">
                  <c:v>#N/A</c:v>
                </c:pt>
                <c:pt idx="9">
                  <c:v>0.02</c:v>
                </c:pt>
              </c:numCache>
            </c:numRef>
          </c:val>
          <c:extLst>
            <c:ext xmlns:c16="http://schemas.microsoft.com/office/drawing/2014/chart" uri="{C3380CC4-5D6E-409C-BE32-E72D297353CC}">
              <c16:uniqueId val="{00000002-BE83-4A4D-ABF4-9562C841EC2F}"/>
            </c:ext>
          </c:extLst>
        </c:ser>
        <c:ser>
          <c:idx val="3"/>
          <c:order val="3"/>
          <c:tx>
            <c:strRef>
              <c:f>データシート!$A$30</c:f>
              <c:strCache>
                <c:ptCount val="1"/>
                <c:pt idx="0">
                  <c:v>東茨城郡内町村及び一部事務組合公平委員会特別会計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0.06</c:v>
                </c:pt>
                <c:pt idx="4">
                  <c:v>#N/A</c:v>
                </c:pt>
                <c:pt idx="5">
                  <c:v>0.06</c:v>
                </c:pt>
                <c:pt idx="6">
                  <c:v>#N/A</c:v>
                </c:pt>
                <c:pt idx="7">
                  <c:v>0.05</c:v>
                </c:pt>
                <c:pt idx="8">
                  <c:v>#N/A</c:v>
                </c:pt>
                <c:pt idx="9">
                  <c:v>0.03</c:v>
                </c:pt>
              </c:numCache>
            </c:numRef>
          </c:val>
          <c:extLst>
            <c:ext xmlns:c16="http://schemas.microsoft.com/office/drawing/2014/chart" uri="{C3380CC4-5D6E-409C-BE32-E72D297353CC}">
              <c16:uniqueId val="{00000003-BE83-4A4D-ABF4-9562C841EC2F}"/>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0.78</c:v>
                </c:pt>
                <c:pt idx="2">
                  <c:v>#N/A</c:v>
                </c:pt>
                <c:pt idx="3">
                  <c:v>1.4</c:v>
                </c:pt>
                <c:pt idx="4">
                  <c:v>#N/A</c:v>
                </c:pt>
                <c:pt idx="5">
                  <c:v>1.28</c:v>
                </c:pt>
                <c:pt idx="6">
                  <c:v>#N/A</c:v>
                </c:pt>
                <c:pt idx="7">
                  <c:v>1.42</c:v>
                </c:pt>
                <c:pt idx="8">
                  <c:v>#N/A</c:v>
                </c:pt>
                <c:pt idx="9">
                  <c:v>7.0000000000000007E-2</c:v>
                </c:pt>
              </c:numCache>
            </c:numRef>
          </c:val>
          <c:extLst>
            <c:ext xmlns:c16="http://schemas.microsoft.com/office/drawing/2014/chart" uri="{C3380CC4-5D6E-409C-BE32-E72D297353CC}">
              <c16:uniqueId val="{00000004-BE83-4A4D-ABF4-9562C841EC2F}"/>
            </c:ext>
          </c:extLst>
        </c:ser>
        <c:ser>
          <c:idx val="5"/>
          <c:order val="5"/>
          <c:tx>
            <c:strRef>
              <c:f>データシート!$A$32</c:f>
              <c:strCache>
                <c:ptCount val="1"/>
                <c:pt idx="0">
                  <c:v>地方卸売市場事業特別会計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0.11</c:v>
                </c:pt>
                <c:pt idx="2">
                  <c:v>#N/A</c:v>
                </c:pt>
                <c:pt idx="3">
                  <c:v>0.1</c:v>
                </c:pt>
                <c:pt idx="4">
                  <c:v>#N/A</c:v>
                </c:pt>
                <c:pt idx="5">
                  <c:v>0.09</c:v>
                </c:pt>
                <c:pt idx="6">
                  <c:v>#N/A</c:v>
                </c:pt>
                <c:pt idx="7">
                  <c:v>0.08</c:v>
                </c:pt>
                <c:pt idx="8">
                  <c:v>#N/A</c:v>
                </c:pt>
                <c:pt idx="9">
                  <c:v>0.13</c:v>
                </c:pt>
              </c:numCache>
            </c:numRef>
          </c:val>
          <c:extLst>
            <c:ext xmlns:c16="http://schemas.microsoft.com/office/drawing/2014/chart" uri="{C3380CC4-5D6E-409C-BE32-E72D297353CC}">
              <c16:uniqueId val="{00000005-BE83-4A4D-ABF4-9562C841EC2F}"/>
            </c:ext>
          </c:extLst>
        </c:ser>
        <c:ser>
          <c:idx val="6"/>
          <c:order val="6"/>
          <c:tx>
            <c:strRef>
              <c:f>データシート!$A$33</c:f>
              <c:strCache>
                <c:ptCount val="1"/>
                <c:pt idx="0">
                  <c:v>町営公園墓地事業特別会計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0.06</c:v>
                </c:pt>
                <c:pt idx="2">
                  <c:v>#N/A</c:v>
                </c:pt>
                <c:pt idx="3">
                  <c:v>0.08</c:v>
                </c:pt>
                <c:pt idx="4">
                  <c:v>#N/A</c:v>
                </c:pt>
                <c:pt idx="5">
                  <c:v>0.09</c:v>
                </c:pt>
                <c:pt idx="6">
                  <c:v>#N/A</c:v>
                </c:pt>
                <c:pt idx="7">
                  <c:v>7.0000000000000007E-2</c:v>
                </c:pt>
                <c:pt idx="8">
                  <c:v>#N/A</c:v>
                </c:pt>
                <c:pt idx="9">
                  <c:v>0.27</c:v>
                </c:pt>
              </c:numCache>
            </c:numRef>
          </c:val>
          <c:extLst>
            <c:ext xmlns:c16="http://schemas.microsoft.com/office/drawing/2014/chart" uri="{C3380CC4-5D6E-409C-BE32-E72D297353CC}">
              <c16:uniqueId val="{00000006-BE83-4A4D-ABF4-9562C841EC2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1.74</c:v>
                </c:pt>
              </c:numCache>
            </c:numRef>
          </c:val>
          <c:extLst>
            <c:ext xmlns:c16="http://schemas.microsoft.com/office/drawing/2014/chart" uri="{C3380CC4-5D6E-409C-BE32-E72D297353CC}">
              <c16:uniqueId val="{00000007-BE83-4A4D-ABF4-9562C841EC2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7.65</c:v>
                </c:pt>
                <c:pt idx="2">
                  <c:v>#N/A</c:v>
                </c:pt>
                <c:pt idx="3">
                  <c:v>6.58</c:v>
                </c:pt>
                <c:pt idx="4">
                  <c:v>#N/A</c:v>
                </c:pt>
                <c:pt idx="5">
                  <c:v>4.49</c:v>
                </c:pt>
                <c:pt idx="6">
                  <c:v>#N/A</c:v>
                </c:pt>
                <c:pt idx="7">
                  <c:v>4.3</c:v>
                </c:pt>
                <c:pt idx="8">
                  <c:v>#N/A</c:v>
                </c:pt>
                <c:pt idx="9">
                  <c:v>5.2</c:v>
                </c:pt>
              </c:numCache>
            </c:numRef>
          </c:val>
          <c:extLst>
            <c:ext xmlns:c16="http://schemas.microsoft.com/office/drawing/2014/chart" uri="{C3380CC4-5D6E-409C-BE32-E72D297353CC}">
              <c16:uniqueId val="{00000008-BE83-4A4D-ABF4-9562C841EC2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5.56</c:v>
                </c:pt>
                <c:pt idx="2">
                  <c:v>#N/A</c:v>
                </c:pt>
                <c:pt idx="3">
                  <c:v>10.62</c:v>
                </c:pt>
                <c:pt idx="4">
                  <c:v>#N/A</c:v>
                </c:pt>
                <c:pt idx="5">
                  <c:v>14.8</c:v>
                </c:pt>
                <c:pt idx="6">
                  <c:v>#N/A</c:v>
                </c:pt>
                <c:pt idx="7">
                  <c:v>13.15</c:v>
                </c:pt>
                <c:pt idx="8">
                  <c:v>#N/A</c:v>
                </c:pt>
                <c:pt idx="9">
                  <c:v>8.02</c:v>
                </c:pt>
              </c:numCache>
            </c:numRef>
          </c:val>
          <c:extLst>
            <c:ext xmlns:c16="http://schemas.microsoft.com/office/drawing/2014/chart" uri="{C3380CC4-5D6E-409C-BE32-E72D297353CC}">
              <c16:uniqueId val="{00000009-BE83-4A4D-ABF4-9562C841EC2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769</c:v>
                </c:pt>
                <c:pt idx="5">
                  <c:v>780</c:v>
                </c:pt>
                <c:pt idx="8">
                  <c:v>783</c:v>
                </c:pt>
                <c:pt idx="11">
                  <c:v>779</c:v>
                </c:pt>
                <c:pt idx="14">
                  <c:v>725</c:v>
                </c:pt>
              </c:numCache>
            </c:numRef>
          </c:val>
          <c:extLst>
            <c:ext xmlns:c16="http://schemas.microsoft.com/office/drawing/2014/chart" uri="{C3380CC4-5D6E-409C-BE32-E72D297353CC}">
              <c16:uniqueId val="{00000000-AE54-4B79-B5F4-A682A9F818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E54-4B79-B5F4-A682A9F818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E54-4B79-B5F4-A682A9F818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c:v>
                </c:pt>
                <c:pt idx="3">
                  <c:v>3</c:v>
                </c:pt>
                <c:pt idx="6">
                  <c:v>0</c:v>
                </c:pt>
                <c:pt idx="9">
                  <c:v>0</c:v>
                </c:pt>
                <c:pt idx="12">
                  <c:v>0</c:v>
                </c:pt>
              </c:numCache>
            </c:numRef>
          </c:val>
          <c:extLst>
            <c:ext xmlns:c16="http://schemas.microsoft.com/office/drawing/2014/chart" uri="{C3380CC4-5D6E-409C-BE32-E72D297353CC}">
              <c16:uniqueId val="{00000003-AE54-4B79-B5F4-A682A9F818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223</c:v>
                </c:pt>
                <c:pt idx="3">
                  <c:v>238</c:v>
                </c:pt>
                <c:pt idx="6">
                  <c:v>244</c:v>
                </c:pt>
                <c:pt idx="9">
                  <c:v>254</c:v>
                </c:pt>
                <c:pt idx="12">
                  <c:v>202</c:v>
                </c:pt>
              </c:numCache>
            </c:numRef>
          </c:val>
          <c:extLst>
            <c:ext xmlns:c16="http://schemas.microsoft.com/office/drawing/2014/chart" uri="{C3380CC4-5D6E-409C-BE32-E72D297353CC}">
              <c16:uniqueId val="{00000004-AE54-4B79-B5F4-A682A9F818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54-4B79-B5F4-A682A9F818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E54-4B79-B5F4-A682A9F818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775</c:v>
                </c:pt>
                <c:pt idx="3">
                  <c:v>796</c:v>
                </c:pt>
                <c:pt idx="6">
                  <c:v>778</c:v>
                </c:pt>
                <c:pt idx="9">
                  <c:v>825</c:v>
                </c:pt>
                <c:pt idx="12">
                  <c:v>894</c:v>
                </c:pt>
              </c:numCache>
            </c:numRef>
          </c:val>
          <c:extLst>
            <c:ext xmlns:c16="http://schemas.microsoft.com/office/drawing/2014/chart" uri="{C3380CC4-5D6E-409C-BE32-E72D297353CC}">
              <c16:uniqueId val="{00000007-AE54-4B79-B5F4-A682A9F818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242</c:v>
                </c:pt>
                <c:pt idx="2">
                  <c:v>#N/A</c:v>
                </c:pt>
                <c:pt idx="3">
                  <c:v>#N/A</c:v>
                </c:pt>
                <c:pt idx="4">
                  <c:v>257</c:v>
                </c:pt>
                <c:pt idx="5">
                  <c:v>#N/A</c:v>
                </c:pt>
                <c:pt idx="6">
                  <c:v>#N/A</c:v>
                </c:pt>
                <c:pt idx="7">
                  <c:v>239</c:v>
                </c:pt>
                <c:pt idx="8">
                  <c:v>#N/A</c:v>
                </c:pt>
                <c:pt idx="9">
                  <c:v>#N/A</c:v>
                </c:pt>
                <c:pt idx="10">
                  <c:v>300</c:v>
                </c:pt>
                <c:pt idx="11">
                  <c:v>#N/A</c:v>
                </c:pt>
                <c:pt idx="12">
                  <c:v>#N/A</c:v>
                </c:pt>
                <c:pt idx="13">
                  <c:v>371</c:v>
                </c:pt>
                <c:pt idx="14">
                  <c:v>#N/A</c:v>
                </c:pt>
              </c:numCache>
            </c:numRef>
          </c:val>
          <c:smooth val="0"/>
          <c:extLst>
            <c:ext xmlns:c16="http://schemas.microsoft.com/office/drawing/2014/chart" uri="{C3380CC4-5D6E-409C-BE32-E72D297353CC}">
              <c16:uniqueId val="{00000008-AE54-4B79-B5F4-A682A9F818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6901</c:v>
                </c:pt>
                <c:pt idx="5">
                  <c:v>7151</c:v>
                </c:pt>
                <c:pt idx="8">
                  <c:v>7065</c:v>
                </c:pt>
                <c:pt idx="11">
                  <c:v>6772</c:v>
                </c:pt>
                <c:pt idx="14">
                  <c:v>6372</c:v>
                </c:pt>
              </c:numCache>
            </c:numRef>
          </c:val>
          <c:extLst>
            <c:ext xmlns:c16="http://schemas.microsoft.com/office/drawing/2014/chart" uri="{C3380CC4-5D6E-409C-BE32-E72D297353CC}">
              <c16:uniqueId val="{00000000-246C-4636-8226-39EF42529DC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2071</c:v>
                </c:pt>
                <c:pt idx="5">
                  <c:v>2025</c:v>
                </c:pt>
                <c:pt idx="8">
                  <c:v>1959</c:v>
                </c:pt>
                <c:pt idx="11">
                  <c:v>1884</c:v>
                </c:pt>
                <c:pt idx="14">
                  <c:v>1642</c:v>
                </c:pt>
              </c:numCache>
            </c:numRef>
          </c:val>
          <c:extLst>
            <c:ext xmlns:c16="http://schemas.microsoft.com/office/drawing/2014/chart" uri="{C3380CC4-5D6E-409C-BE32-E72D297353CC}">
              <c16:uniqueId val="{00000001-246C-4636-8226-39EF42529DC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1288</c:v>
                </c:pt>
                <c:pt idx="5">
                  <c:v>1305</c:v>
                </c:pt>
                <c:pt idx="8">
                  <c:v>1599</c:v>
                </c:pt>
                <c:pt idx="11">
                  <c:v>1892</c:v>
                </c:pt>
                <c:pt idx="14">
                  <c:v>2087</c:v>
                </c:pt>
              </c:numCache>
            </c:numRef>
          </c:val>
          <c:extLst>
            <c:ext xmlns:c16="http://schemas.microsoft.com/office/drawing/2014/chart" uri="{C3380CC4-5D6E-409C-BE32-E72D297353CC}">
              <c16:uniqueId val="{00000002-246C-4636-8226-39EF42529DC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6C-4636-8226-39EF42529DC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6C-4636-8226-39EF42529DC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1</c:v>
                </c:pt>
                <c:pt idx="6">
                  <c:v>0</c:v>
                </c:pt>
                <c:pt idx="9">
                  <c:v>1</c:v>
                </c:pt>
                <c:pt idx="12">
                  <c:v>0</c:v>
                </c:pt>
              </c:numCache>
            </c:numRef>
          </c:val>
          <c:extLst>
            <c:ext xmlns:c16="http://schemas.microsoft.com/office/drawing/2014/chart" uri="{C3380CC4-5D6E-409C-BE32-E72D297353CC}">
              <c16:uniqueId val="{00000005-246C-4636-8226-39EF42529DC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1783</c:v>
                </c:pt>
                <c:pt idx="3">
                  <c:v>1783</c:v>
                </c:pt>
                <c:pt idx="6">
                  <c:v>1772</c:v>
                </c:pt>
                <c:pt idx="9">
                  <c:v>1777</c:v>
                </c:pt>
                <c:pt idx="12">
                  <c:v>1799</c:v>
                </c:pt>
              </c:numCache>
            </c:numRef>
          </c:val>
          <c:extLst>
            <c:ext xmlns:c16="http://schemas.microsoft.com/office/drawing/2014/chart" uri="{C3380CC4-5D6E-409C-BE32-E72D297353CC}">
              <c16:uniqueId val="{00000006-246C-4636-8226-39EF42529DC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c:v>
                </c:pt>
                <c:pt idx="3">
                  <c:v>0</c:v>
                </c:pt>
                <c:pt idx="6">
                  <c:v>7</c:v>
                </c:pt>
                <c:pt idx="9">
                  <c:v>9</c:v>
                </c:pt>
                <c:pt idx="12">
                  <c:v>105</c:v>
                </c:pt>
              </c:numCache>
            </c:numRef>
          </c:val>
          <c:extLst>
            <c:ext xmlns:c16="http://schemas.microsoft.com/office/drawing/2014/chart" uri="{C3380CC4-5D6E-409C-BE32-E72D297353CC}">
              <c16:uniqueId val="{00000007-246C-4636-8226-39EF42529DC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2585</c:v>
                </c:pt>
                <c:pt idx="3">
                  <c:v>2539</c:v>
                </c:pt>
                <c:pt idx="6">
                  <c:v>2452</c:v>
                </c:pt>
                <c:pt idx="9">
                  <c:v>2435</c:v>
                </c:pt>
                <c:pt idx="12">
                  <c:v>2236</c:v>
                </c:pt>
              </c:numCache>
            </c:numRef>
          </c:val>
          <c:extLst>
            <c:ext xmlns:c16="http://schemas.microsoft.com/office/drawing/2014/chart" uri="{C3380CC4-5D6E-409C-BE32-E72D297353CC}">
              <c16:uniqueId val="{00000008-246C-4636-8226-39EF42529DC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c:v>
                </c:pt>
                <c:pt idx="3">
                  <c:v>22</c:v>
                </c:pt>
                <c:pt idx="6">
                  <c:v>37</c:v>
                </c:pt>
                <c:pt idx="9">
                  <c:v>13</c:v>
                </c:pt>
                <c:pt idx="12">
                  <c:v>13</c:v>
                </c:pt>
              </c:numCache>
            </c:numRef>
          </c:val>
          <c:extLst>
            <c:ext xmlns:c16="http://schemas.microsoft.com/office/drawing/2014/chart" uri="{C3380CC4-5D6E-409C-BE32-E72D297353CC}">
              <c16:uniqueId val="{00000009-246C-4636-8226-39EF42529DC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9401</c:v>
                </c:pt>
                <c:pt idx="3">
                  <c:v>9818</c:v>
                </c:pt>
                <c:pt idx="6">
                  <c:v>9676</c:v>
                </c:pt>
                <c:pt idx="9">
                  <c:v>9572</c:v>
                </c:pt>
                <c:pt idx="12">
                  <c:v>9141</c:v>
                </c:pt>
              </c:numCache>
            </c:numRef>
          </c:val>
          <c:extLst>
            <c:ext xmlns:c16="http://schemas.microsoft.com/office/drawing/2014/chart" uri="{C3380CC4-5D6E-409C-BE32-E72D297353CC}">
              <c16:uniqueId val="{0000000A-246C-4636-8226-39EF42529DC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3525</c:v>
                </c:pt>
                <c:pt idx="2">
                  <c:v>#N/A</c:v>
                </c:pt>
                <c:pt idx="3">
                  <c:v>#N/A</c:v>
                </c:pt>
                <c:pt idx="4">
                  <c:v>3682</c:v>
                </c:pt>
                <c:pt idx="5">
                  <c:v>#N/A</c:v>
                </c:pt>
                <c:pt idx="6">
                  <c:v>#N/A</c:v>
                </c:pt>
                <c:pt idx="7">
                  <c:v>3321</c:v>
                </c:pt>
                <c:pt idx="8">
                  <c:v>#N/A</c:v>
                </c:pt>
                <c:pt idx="9">
                  <c:v>#N/A</c:v>
                </c:pt>
                <c:pt idx="10">
                  <c:v>3259</c:v>
                </c:pt>
                <c:pt idx="11">
                  <c:v>#N/A</c:v>
                </c:pt>
                <c:pt idx="12">
                  <c:v>#N/A</c:v>
                </c:pt>
                <c:pt idx="13">
                  <c:v>3194</c:v>
                </c:pt>
                <c:pt idx="14">
                  <c:v>#N/A</c:v>
                </c:pt>
              </c:numCache>
            </c:numRef>
          </c:val>
          <c:smooth val="0"/>
          <c:extLst>
            <c:ext xmlns:c16="http://schemas.microsoft.com/office/drawing/2014/chart" uri="{C3380CC4-5D6E-409C-BE32-E72D297353CC}">
              <c16:uniqueId val="{0000000B-246C-4636-8226-39EF42529DC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469</c:v>
                </c:pt>
                <c:pt idx="1">
                  <c:v>470</c:v>
                </c:pt>
                <c:pt idx="2">
                  <c:v>470</c:v>
                </c:pt>
              </c:numCache>
            </c:numRef>
          </c:val>
          <c:extLst>
            <c:ext xmlns:c16="http://schemas.microsoft.com/office/drawing/2014/chart" uri="{C3380CC4-5D6E-409C-BE32-E72D297353CC}">
              <c16:uniqueId val="{00000000-BF3B-4922-AE18-BF121294F1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207</c:v>
                </c:pt>
                <c:pt idx="1">
                  <c:v>207</c:v>
                </c:pt>
                <c:pt idx="2">
                  <c:v>232</c:v>
                </c:pt>
              </c:numCache>
            </c:numRef>
          </c:val>
          <c:extLst>
            <c:ext xmlns:c16="http://schemas.microsoft.com/office/drawing/2014/chart" uri="{C3380CC4-5D6E-409C-BE32-E72D297353CC}">
              <c16:uniqueId val="{00000001-BF3B-4922-AE18-BF121294F1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664</c:v>
                </c:pt>
                <c:pt idx="1">
                  <c:v>903</c:v>
                </c:pt>
                <c:pt idx="2">
                  <c:v>1117</c:v>
                </c:pt>
              </c:numCache>
            </c:numRef>
          </c:val>
          <c:extLst>
            <c:ext xmlns:c16="http://schemas.microsoft.com/office/drawing/2014/chart" uri="{C3380CC4-5D6E-409C-BE32-E72D297353CC}">
              <c16:uniqueId val="{00000002-BF3B-4922-AE18-BF121294F1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{AF18A7CD-0A10-4484-BEA3-FC6EBF9EFDAC}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136-4CF5-8583-58F13A0B0AC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{65171020-9A4E-49EF-87D2-914F10D6F698}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36-4CF5-8583-58F13A0B0AC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{8D5EE14F-C484-4E85-90F1-CC2F2FEADFEE}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36-4CF5-8583-58F13A0B0AC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{4A302FC8-8363-4D64-973E-95CF3B68B12F}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36-4CF5-8583-58F13A0B0AC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{5B3DC482-AD35-46A9-8B93-234B49231985}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36-4CF5-8583-58F13A0B0AC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{0B5A3DF6-4280-4921-8E3E-16A264469158}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136-4CF5-8583-58F13A0B0AC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{5AEC11A2-AFA7-4C40-ABAA-C876870A8261}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136-4CF5-8583-58F13A0B0AC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{78199A40-9026-4E52-8CF0-77DC1F772460}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136-4CF5-8583-58F13A0B0AC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{96AE4A4B-4FBD-4F4B-A3DD-21F1AA9CCA6B}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136-4CF5-8583-58F13A0B0A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47.7</c:v>
                </c:pt>
                <c:pt idx="8">
                  <c:v>48.9</c:v>
                </c:pt>
                <c:pt idx="16">
                  <c:v>49</c:v>
                </c:pt>
                <c:pt idx="24">
                  <c:v>50.4</c:v>
                </c:pt>
                <c:pt idx="32">
                  <c:v>51.5</c:v>
                </c:pt>
              </c:numCache>
            </c:numRef>
          </c:xVal>
          <c:yVal>
            <c:numRef>
              <c:f>公会計指標分析・財政指標組合せ分析表!$BP$51:$DC$51</c:f>
              <c:numCache>
                <c:formatCode>#,##0.0;"▲ "#,##0.0</c:formatCode>
                <c:ptCount val="40"/>
                <c:pt idx="0">
                  <c:v>97.5</c:v>
                </c:pt>
                <c:pt idx="8">
                  <c:v>96.6</c:v>
                </c:pt>
                <c:pt idx="16">
                  <c:v>82.9</c:v>
                </c:pt>
                <c:pt idx="24">
                  <c:v>86.4</c:v>
                </c:pt>
                <c:pt idx="32">
                  <c:v>81.2</c:v>
                </c:pt>
              </c:numCache>
            </c:numRef>
          </c:yVal>
          <c:smooth val="0"/>
          <c:extLst>
            <c:ext xmlns:c16="http://schemas.microsoft.com/office/drawing/2014/chart" uri="{C3380CC4-5D6E-409C-BE32-E72D297353CC}">
              <c16:uniqueId val="{00000009-D136-4CF5-8583-58F13A0B0AC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{18D27AEC-B600-4C5A-ACBC-BF669BF37EE1}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136-4CF5-8583-58F13A0B0AC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{D48203A9-6F3D-4169-98BE-C130B54AE3CE}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36-4CF5-8583-58F13A0B0AC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{ECEA770B-7FD0-490B-AF4F-15992A9A919E}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36-4CF5-8583-58F13A0B0AC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{1E05B3FD-51F9-4D41-8DC8-020283EC022E}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36-4CF5-8583-58F13A0B0AC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{0211119A-D563-4AAA-A005-CFEDE2E3EE96}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36-4CF5-8583-58F13A0B0AC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{9ADBC7B5-B188-45BB-AEBA-F9D40068E30F}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136-4CF5-8583-58F13A0B0AC0}"/>
                </c:ext>
              </c:extLst>
            </c:dLbl>
            <c:dLbl>
              <c:idx val="16"/>
              <c:layout>
                <c:manualLayout>
                  <c:x val="-2.8886603414388305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{A0F9F922-3D8C-4821-8B06-E453643832BD}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136-4CF5-8583-58F13A0B0AC0}"/>
                </c:ext>
              </c:extLst>
            </c:dLbl>
            <c:dLbl>
              <c:idx val="24"/>
              <c:layout>
                <c:manualLayout>
                  <c:x val="-2.4481232397227215E-2"/>
                  <c:y val="-4.511431505635204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{32BFB860-922C-47C5-A01B-9AACECC83FE2}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136-4CF5-8583-58F13A0B0AC0}"/>
                </c:ext>
              </c:extLst>
            </c:dLbl>
            <c:dLbl>
              <c:idx val="32"/>
              <c:layout>
                <c:manualLayout>
                  <c:x val="-4.2679416139087094E-2"/>
                  <c:y val="-8.43637691553783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{537401F0-C2E2-4EA1-A421-FF583D4EBFDF}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136-4CF5-8583-58F13A0B0A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D136-4CF5-8583-58F13A0B0AC0}"/>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{518B45C8-2C69-48EB-9E5A-CC84E8A4C26B}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B12-4494-AE35-F8D4F9B1F1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{9BD56CEC-8D29-48CD-A2C5-074CBBF5E270}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12-4494-AE35-F8D4F9B1F1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{EDC5B165-E0EB-4F0C-8F31-3F779A6F12E6}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12-4494-AE35-F8D4F9B1F1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{BEF1DFEE-CF3B-499A-88AD-B11F2944549E}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12-4494-AE35-F8D4F9B1F1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{0DDD2D0C-A774-4FDD-A41D-8C1C9A3F5555}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12-4494-AE35-F8D4F9B1F16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{3EB54634-F06E-4FFF-A269-E0B2B44F8DC0}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B12-4494-AE35-F8D4F9B1F16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{374F7DB6-097E-429C-8F80-12AED8418E4B}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B12-4494-AE35-F8D4F9B1F16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{609D4A98-52D0-4705-AC36-06DE9268B4CF}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B12-4494-AE35-F8D4F9B1F16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{C0570F7C-326B-4614-8A0B-17F6B56BE0C5}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B12-4494-AE35-F8D4F9B1F1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6.5</c:v>
                </c:pt>
                <c:pt idx="16">
                  <c:v>6.4</c:v>
                </c:pt>
                <c:pt idx="24">
                  <c:v>6.9</c:v>
                </c:pt>
                <c:pt idx="32">
                  <c:v>7.8</c:v>
                </c:pt>
              </c:numCache>
            </c:numRef>
          </c:xVal>
          <c:yVal>
            <c:numRef>
              <c:f>公会計指標分析・財政指標組合せ分析表!$BP$73:$DC$73</c:f>
              <c:numCache>
                <c:formatCode>#,##0.0;"▲ "#,##0.0</c:formatCode>
                <c:ptCount val="40"/>
                <c:pt idx="0">
                  <c:v>97.5</c:v>
                </c:pt>
                <c:pt idx="8">
                  <c:v>96.6</c:v>
                </c:pt>
                <c:pt idx="16">
                  <c:v>82.9</c:v>
                </c:pt>
                <c:pt idx="24">
                  <c:v>86.4</c:v>
                </c:pt>
                <c:pt idx="32">
                  <c:v>81.2</c:v>
                </c:pt>
              </c:numCache>
            </c:numRef>
          </c:yVal>
          <c:smooth val="0"/>
          <c:extLst>
            <c:ext xmlns:c16="http://schemas.microsoft.com/office/drawing/2014/chart" uri="{C3380CC4-5D6E-409C-BE32-E72D297353CC}">
              <c16:uniqueId val="{00000009-3B12-4494-AE35-F8D4F9B1F16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{7C15487D-F76F-4C3C-A80B-58C0F4FBF5E3}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B12-4494-AE35-F8D4F9B1F16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{98B7C6A8-3D00-4960-98F7-1C133B116C6D}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12-4494-AE35-F8D4F9B1F1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{52C53541-D472-40C2-8194-E8B3C28DEE45}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12-4494-AE35-F8D4F9B1F1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{17279FB9-A5C2-4A2C-9BE6-152FFFD3C21B}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12-4494-AE35-F8D4F9B1F1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{28D76568-B822-4C02-AFAA-C21BB8F3E632}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12-4494-AE35-F8D4F9B1F16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{6D31B3E4-53D4-4700-AE06-A0CE6BFE1C85}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B12-4494-AE35-F8D4F9B1F16B}"/>
                </c:ext>
              </c:extLst>
            </c:dLbl>
            <c:dLbl>
              <c:idx val="16"/>
              <c:layout>
                <c:manualLayout>
                  <c:x val="-4.4905057365901176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{668DEF35-3E74-4DFB-BBAD-3B8CBBD6D3BE}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B12-4494-AE35-F8D4F9B1F16B}"/>
                </c:ext>
              </c:extLst>
            </c:dLbl>
            <c:dLbl>
              <c:idx val="24"/>
              <c:layout>
                <c:manualLayout>
                  <c:x val="-1.8235628084250059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{1A4289DD-12A0-4106-A166-E09CBD3D732C}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B12-4494-AE35-F8D4F9B1F16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{D0FA41DC-46FA-4BD6-AF8E-A13A400DBCF9}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B12-4494-AE35-F8D4F9B1F1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3B12-4494-AE35-F8D4F9B1F16B}"/>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茨城県大洗町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実質公債費比率の分子については、公営企業債の元利償還金に対する繰入金</a:t>
          </a:r>
          <a:r>
            <a:rPr kumimoji="1" lang="ja-JP" altLang="en-US" sz="1100">
              <a:solidFill>
                <a:sysClr val="windowText" lastClr="000000"/>
              </a:solidFill>
              <a:effectLst/>
              <a:latin typeface="+mn-lt"/>
              <a:ea typeface="+mn-ea"/>
              <a:cs typeface="+mn-cs"/>
            </a:rPr>
            <a:t>は減</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なったが</a:t>
          </a:r>
          <a:r>
            <a:rPr kumimoji="1" lang="ja-JP" altLang="ja-JP" sz="1100">
              <a:solidFill>
                <a:sysClr val="windowText" lastClr="000000"/>
              </a:solidFill>
              <a:effectLst/>
              <a:latin typeface="+mn-lt"/>
              <a:ea typeface="+mn-ea"/>
              <a:cs typeface="+mn-cs"/>
            </a:rPr>
            <a:t>、元利償還金</a:t>
          </a:r>
          <a:r>
            <a:rPr kumimoji="1" lang="ja-JP" altLang="en-US" sz="1100">
              <a:solidFill>
                <a:sysClr val="windowText" lastClr="000000"/>
              </a:solidFill>
              <a:effectLst/>
              <a:latin typeface="+mn-lt"/>
              <a:ea typeface="+mn-ea"/>
              <a:cs typeface="+mn-cs"/>
            </a:rPr>
            <a:t>は増となり</a:t>
          </a:r>
          <a:r>
            <a:rPr kumimoji="1" lang="ja-JP" altLang="ja-JP" sz="1100">
              <a:solidFill>
                <a:sysClr val="windowText" lastClr="000000"/>
              </a:solidFill>
              <a:effectLst/>
              <a:latin typeface="+mn-lt"/>
              <a:ea typeface="+mn-ea"/>
              <a:cs typeface="+mn-cs"/>
            </a:rPr>
            <a:t>、さらに算入公債費等は減となり、</a:t>
          </a:r>
          <a:r>
            <a:rPr kumimoji="1" lang="ja-JP" altLang="en-US" sz="1100">
              <a:solidFill>
                <a:sysClr val="windowText" lastClr="000000"/>
              </a:solidFill>
              <a:effectLst/>
              <a:latin typeface="+mn-lt"/>
              <a:ea typeface="+mn-ea"/>
              <a:cs typeface="+mn-cs"/>
            </a:rPr>
            <a:t>７１</a:t>
          </a:r>
          <a:r>
            <a:rPr kumimoji="1" lang="ja-JP" altLang="ja-JP" sz="1100">
              <a:solidFill>
                <a:sysClr val="windowText" lastClr="000000"/>
              </a:solidFill>
              <a:effectLst/>
              <a:latin typeface="+mn-lt"/>
              <a:ea typeface="+mn-ea"/>
              <a:cs typeface="+mn-cs"/>
            </a:rPr>
            <a:t>百万円増加した。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a:t>
          </a:r>
          <a:r>
            <a:rPr kumimoji="1" lang="ja-JP" altLang="en-US" sz="1100">
              <a:solidFill>
                <a:sysClr val="windowText" lastClr="000000"/>
              </a:solidFill>
              <a:effectLst/>
              <a:latin typeface="+mn-lt"/>
              <a:ea typeface="+mn-ea"/>
              <a:cs typeface="+mn-cs"/>
            </a:rPr>
            <a:t>消防庁舎や水道事業出資債</a:t>
          </a:r>
          <a:r>
            <a:rPr kumimoji="1" lang="ja-JP" altLang="ja-JP" sz="1100">
              <a:solidFill>
                <a:sysClr val="windowText" lastClr="000000"/>
              </a:solidFill>
              <a:effectLst/>
              <a:latin typeface="+mn-lt"/>
              <a:ea typeface="+mn-ea"/>
              <a:cs typeface="+mn-cs"/>
            </a:rPr>
            <a:t>等に係る元利償還金が増加となり、実質公債費比率の分子の上昇が見込まれるため、当該比率の推移を注視していくとともに、交付税措置のある地方債を活用するほか、地方債発行の抑制を図り、健全な財政運営に努め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満期一括償還地方債の償還の財源として積み立てた減債基金はない。</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茨城県大洗町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　</a:t>
          </a:r>
          <a:r>
            <a:rPr kumimoji="1" lang="ja-JP" altLang="ja-JP" sz="1100" baseline="0">
              <a:solidFill>
                <a:sysClr val="windowText" lastClr="000000"/>
              </a:solidFill>
              <a:effectLst/>
              <a:latin typeface="+mn-lt"/>
              <a:ea typeface="+mn-ea"/>
              <a:cs typeface="+mn-cs"/>
            </a:rPr>
            <a:t>令和</a:t>
          </a:r>
          <a:r>
            <a:rPr kumimoji="1" lang="ja-JP" altLang="en-US" sz="1100" baseline="0">
              <a:solidFill>
                <a:sysClr val="windowText" lastClr="000000"/>
              </a:solidFill>
              <a:effectLst/>
              <a:latin typeface="+mn-lt"/>
              <a:ea typeface="+mn-ea"/>
              <a:cs typeface="+mn-cs"/>
            </a:rPr>
            <a:t>５</a:t>
          </a:r>
          <a:r>
            <a:rPr kumimoji="1" lang="ja-JP" altLang="ja-JP" sz="1100" baseline="0">
              <a:solidFill>
                <a:sysClr val="windowText" lastClr="000000"/>
              </a:solidFill>
              <a:effectLst/>
              <a:latin typeface="+mn-lt"/>
              <a:ea typeface="+mn-ea"/>
              <a:cs typeface="+mn-cs"/>
            </a:rPr>
            <a:t>年度の将来負担額については</a:t>
          </a:r>
          <a:r>
            <a:rPr kumimoji="1" lang="ja-JP" altLang="en-US" sz="1100" baseline="0">
              <a:solidFill>
                <a:sysClr val="windowText" lastClr="000000"/>
              </a:solidFill>
              <a:effectLst/>
              <a:latin typeface="+mn-lt"/>
              <a:ea typeface="+mn-ea"/>
              <a:cs typeface="+mn-cs"/>
            </a:rPr>
            <a:t>、主に一般会計等に係る地方債の現在高において、町道整備</a:t>
          </a:r>
          <a:r>
            <a:rPr kumimoji="1" lang="ja-JP" altLang="ja-JP" sz="1100" baseline="0">
              <a:solidFill>
                <a:sysClr val="windowText" lastClr="000000"/>
              </a:solidFill>
              <a:effectLst/>
              <a:latin typeface="+mn-lt"/>
              <a:ea typeface="+mn-ea"/>
              <a:cs typeface="+mn-cs"/>
            </a:rPr>
            <a:t>事業や</a:t>
          </a:r>
          <a:r>
            <a:rPr kumimoji="1" lang="ja-JP" altLang="en-US" sz="1100" baseline="0">
              <a:solidFill>
                <a:sysClr val="windowText" lastClr="000000"/>
              </a:solidFill>
              <a:effectLst/>
              <a:latin typeface="+mn-lt"/>
              <a:ea typeface="+mn-ea"/>
              <a:cs typeface="+mn-cs"/>
            </a:rPr>
            <a:t>南中空調設備改修</a:t>
          </a:r>
          <a:r>
            <a:rPr kumimoji="1" lang="ja-JP" altLang="ja-JP" sz="1100" baseline="0">
              <a:solidFill>
                <a:sysClr val="windowText" lastClr="000000"/>
              </a:solidFill>
              <a:effectLst/>
              <a:latin typeface="+mn-lt"/>
              <a:ea typeface="+mn-ea"/>
              <a:cs typeface="+mn-cs"/>
            </a:rPr>
            <a:t>事業等の発行により増となったものの、</a:t>
          </a:r>
          <a:r>
            <a:rPr kumimoji="1" lang="ja-JP" altLang="en-US" sz="1100" baseline="0">
              <a:solidFill>
                <a:sysClr val="windowText" lastClr="000000"/>
              </a:solidFill>
              <a:effectLst/>
              <a:latin typeface="+mn-lt"/>
              <a:ea typeface="+mn-ea"/>
              <a:cs typeface="+mn-cs"/>
            </a:rPr>
            <a:t>防災行政無線デジタル同報系整備事業債の償還</a:t>
          </a:r>
          <a:r>
            <a:rPr kumimoji="1" lang="ja-JP" altLang="ja-JP" sz="1100" baseline="0">
              <a:solidFill>
                <a:sysClr val="windowText" lastClr="000000"/>
              </a:solidFill>
              <a:effectLst/>
              <a:latin typeface="+mn-lt"/>
              <a:ea typeface="+mn-ea"/>
              <a:cs typeface="+mn-cs"/>
            </a:rPr>
            <a:t>等</a:t>
          </a:r>
          <a:r>
            <a:rPr kumimoji="1" lang="ja-JP" altLang="en-US" sz="1100" baseline="0">
              <a:solidFill>
                <a:sysClr val="windowText" lastClr="000000"/>
              </a:solidFill>
              <a:effectLst/>
              <a:latin typeface="+mn-lt"/>
              <a:ea typeface="+mn-ea"/>
              <a:cs typeface="+mn-cs"/>
            </a:rPr>
            <a:t>により</a:t>
          </a:r>
          <a:r>
            <a:rPr kumimoji="1" lang="ja-JP" altLang="ja-JP" sz="1100" baseline="0">
              <a:solidFill>
                <a:sysClr val="windowText" lastClr="000000"/>
              </a:solidFill>
              <a:effectLst/>
              <a:latin typeface="+mn-lt"/>
              <a:ea typeface="+mn-ea"/>
              <a:cs typeface="+mn-cs"/>
            </a:rPr>
            <a:t>減と</a:t>
          </a:r>
          <a:r>
            <a:rPr kumimoji="1" lang="ja-JP" altLang="en-US" sz="1100" baseline="0">
              <a:solidFill>
                <a:sysClr val="windowText" lastClr="000000"/>
              </a:solidFill>
              <a:effectLst/>
              <a:latin typeface="+mn-lt"/>
              <a:ea typeface="+mn-ea"/>
              <a:cs typeface="+mn-cs"/>
            </a:rPr>
            <a:t>なり、</a:t>
          </a:r>
          <a:r>
            <a:rPr kumimoji="1" lang="ja-JP" altLang="ja-JP" sz="1100" baseline="0">
              <a:solidFill>
                <a:sysClr val="windowText" lastClr="000000"/>
              </a:solidFill>
              <a:effectLst/>
              <a:latin typeface="+mn-lt"/>
              <a:ea typeface="+mn-ea"/>
              <a:cs typeface="+mn-cs"/>
            </a:rPr>
            <a:t>地方債現在高は</a:t>
          </a:r>
          <a:r>
            <a:rPr kumimoji="1" lang="ja-JP" altLang="en-US" sz="1100" baseline="0">
              <a:solidFill>
                <a:sysClr val="windowText" lastClr="000000"/>
              </a:solidFill>
              <a:effectLst/>
              <a:latin typeface="+mn-lt"/>
              <a:ea typeface="+mn-ea"/>
              <a:cs typeface="+mn-cs"/>
            </a:rPr>
            <a:t>４３１</a:t>
          </a:r>
          <a:r>
            <a:rPr kumimoji="1" lang="ja-JP" altLang="ja-JP" sz="1100" baseline="0">
              <a:solidFill>
                <a:sysClr val="windowText" lastClr="000000"/>
              </a:solidFill>
              <a:effectLst/>
              <a:latin typeface="+mn-lt"/>
              <a:ea typeface="+mn-ea"/>
              <a:cs typeface="+mn-cs"/>
            </a:rPr>
            <a:t>百万円減少した。</a:t>
          </a:r>
          <a:endParaRPr lang="ja-JP" altLang="ja-JP" sz="1400">
            <a:solidFill>
              <a:sysClr val="windowText" lastClr="000000"/>
            </a:solidFill>
            <a:effectLst/>
          </a:endParaRPr>
        </a:p>
        <a:p>
          <a:r>
            <a:rPr kumimoji="1" lang="ja-JP" altLang="ja-JP" sz="1100" baseline="0">
              <a:solidFill>
                <a:srgbClr val="FF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充当可能財源等については、</a:t>
          </a:r>
          <a:r>
            <a:rPr kumimoji="1" lang="ja-JP" altLang="ja-JP" sz="1100">
              <a:solidFill>
                <a:sysClr val="windowText" lastClr="000000"/>
              </a:solidFill>
              <a:effectLst/>
              <a:latin typeface="+mn-lt"/>
              <a:ea typeface="+mn-ea"/>
              <a:cs typeface="+mn-cs"/>
            </a:rPr>
            <a:t>ふるさと納税「大好きです大洗基金」が増となったことにより充当可能基金は</a:t>
          </a:r>
          <a:r>
            <a:rPr kumimoji="1" lang="ja-JP" altLang="en-US" sz="1100">
              <a:solidFill>
                <a:sysClr val="windowText" lastClr="000000"/>
              </a:solidFill>
              <a:effectLst/>
              <a:latin typeface="+mn-lt"/>
              <a:ea typeface="+mn-ea"/>
              <a:cs typeface="+mn-cs"/>
            </a:rPr>
            <a:t>１９５</a:t>
          </a:r>
          <a:r>
            <a:rPr kumimoji="1" lang="ja-JP" altLang="ja-JP" sz="1100">
              <a:solidFill>
                <a:sysClr val="windowText" lastClr="000000"/>
              </a:solidFill>
              <a:effectLst/>
              <a:latin typeface="+mn-lt"/>
              <a:ea typeface="+mn-ea"/>
              <a:cs typeface="+mn-cs"/>
            </a:rPr>
            <a:t>百万円増となったものの、</a:t>
          </a:r>
          <a:r>
            <a:rPr kumimoji="1" lang="ja-JP" altLang="ja-JP" sz="1100" baseline="0">
              <a:solidFill>
                <a:sysClr val="windowText" lastClr="000000"/>
              </a:solidFill>
              <a:effectLst/>
              <a:latin typeface="+mn-lt"/>
              <a:ea typeface="+mn-ea"/>
              <a:cs typeface="+mn-cs"/>
            </a:rPr>
            <a:t>充当可能特定歳入が</a:t>
          </a:r>
          <a:r>
            <a:rPr kumimoji="1" lang="ja-JP" altLang="en-US" sz="1100" baseline="0">
              <a:solidFill>
                <a:sysClr val="windowText" lastClr="000000"/>
              </a:solidFill>
              <a:effectLst/>
              <a:latin typeface="+mn-lt"/>
              <a:ea typeface="+mn-ea"/>
              <a:cs typeface="+mn-cs"/>
            </a:rPr>
            <a:t>２４２</a:t>
          </a:r>
          <a:r>
            <a:rPr kumimoji="1" lang="ja-JP" altLang="ja-JP" sz="1100" baseline="0">
              <a:solidFill>
                <a:sysClr val="windowText" lastClr="000000"/>
              </a:solidFill>
              <a:effectLst/>
              <a:latin typeface="+mn-lt"/>
              <a:ea typeface="+mn-ea"/>
              <a:cs typeface="+mn-cs"/>
            </a:rPr>
            <a:t>百万円、基準財政需要額算入見込額が</a:t>
          </a:r>
          <a:r>
            <a:rPr kumimoji="1" lang="ja-JP" altLang="en-US" sz="1100" baseline="0">
              <a:solidFill>
                <a:sysClr val="windowText" lastClr="000000"/>
              </a:solidFill>
              <a:effectLst/>
              <a:latin typeface="+mn-lt"/>
              <a:ea typeface="+mn-ea"/>
              <a:cs typeface="+mn-cs"/>
            </a:rPr>
            <a:t>４００</a:t>
          </a:r>
          <a:r>
            <a:rPr kumimoji="1" lang="ja-JP" altLang="ja-JP" sz="1100" baseline="0">
              <a:solidFill>
                <a:sysClr val="windowText" lastClr="000000"/>
              </a:solidFill>
              <a:effectLst/>
              <a:latin typeface="+mn-lt"/>
              <a:ea typeface="+mn-ea"/>
              <a:cs typeface="+mn-cs"/>
            </a:rPr>
            <a:t>百万円減少した結果、将来負担比率の分子は６</a:t>
          </a:r>
          <a:r>
            <a:rPr kumimoji="1" lang="ja-JP" altLang="en-US" sz="1100" baseline="0">
              <a:solidFill>
                <a:sysClr val="windowText" lastClr="000000"/>
              </a:solidFill>
              <a:effectLst/>
              <a:latin typeface="+mn-lt"/>
              <a:ea typeface="+mn-ea"/>
              <a:cs typeface="+mn-cs"/>
            </a:rPr>
            <a:t>５</a:t>
          </a:r>
          <a:r>
            <a:rPr kumimoji="1" lang="ja-JP" altLang="ja-JP" sz="1100" baseline="0">
              <a:solidFill>
                <a:sysClr val="windowText" lastClr="000000"/>
              </a:solidFill>
              <a:effectLst/>
              <a:latin typeface="+mn-lt"/>
              <a:ea typeface="+mn-ea"/>
              <a:cs typeface="+mn-cs"/>
            </a:rPr>
            <a:t>百万円減少した。</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　今後も、公共施設改修や道路整備事業等に伴う地方債現在高の増加が見込まれることから、その他の地方債の抑制を図るとともに、基金積み立て等により引き続き健全な財政運営に努める。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茨城県大洗町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財政調整基金については大きな動きはなかったが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減債基金については普通交付税のうち臨時財政対策債償還基金費分の積立てにより</a:t>
          </a:r>
          <a:r>
            <a:rPr kumimoji="1" lang="ja-JP" altLang="en-US" sz="1100">
              <a:solidFill>
                <a:schemeClr val="dk1"/>
              </a:solidFill>
              <a:effectLst/>
              <a:latin typeface="+mn-lt"/>
              <a:ea typeface="+mn-ea"/>
              <a:cs typeface="+mn-cs"/>
            </a:rPr>
            <a:t>２５</a:t>
          </a:r>
          <a:r>
            <a:rPr kumimoji="1" lang="ja-JP" altLang="ja-JP" sz="1100">
              <a:solidFill>
                <a:schemeClr val="dk1"/>
              </a:solidFill>
              <a:effectLst/>
              <a:latin typeface="+mn-lt"/>
              <a:ea typeface="+mn-ea"/>
              <a:cs typeface="+mn-cs"/>
            </a:rPr>
            <a:t>百万円増加した。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その他の特定目的基金については</a:t>
          </a:r>
          <a:r>
            <a:rPr kumimoji="1" lang="ja-JP" altLang="en-US" sz="1100">
              <a:solidFill>
                <a:schemeClr val="dk1"/>
              </a:solidFill>
              <a:effectLst/>
              <a:latin typeface="+mn-lt"/>
              <a:ea typeface="+mn-ea"/>
              <a:cs typeface="+mn-cs"/>
            </a:rPr>
            <a:t>、</a:t>
          </a:r>
          <a:r>
            <a:rPr kumimoji="1" lang="ja-JP" altLang="ja-JP" sz="1100">
              <a:solidFill>
                <a:sysClr val="windowText" lastClr="000000"/>
              </a:solidFill>
              <a:effectLst/>
              <a:latin typeface="+mn-lt"/>
              <a:ea typeface="+mn-ea"/>
              <a:cs typeface="+mn-cs"/>
            </a:rPr>
            <a:t>ふるさと納税「大好きです大洗基金」について寄附金</a:t>
          </a:r>
          <a:r>
            <a:rPr kumimoji="1" lang="ja-JP" altLang="en-US" sz="1100">
              <a:solidFill>
                <a:sysClr val="windowText" lastClr="000000"/>
              </a:solidFill>
              <a:effectLst/>
              <a:latin typeface="+mn-lt"/>
              <a:ea typeface="+mn-ea"/>
              <a:cs typeface="+mn-cs"/>
            </a:rPr>
            <a:t>７０６</a:t>
          </a:r>
          <a:r>
            <a:rPr kumimoji="1" lang="ja-JP" altLang="ja-JP" sz="1100">
              <a:solidFill>
                <a:sysClr val="windowText" lastClr="000000"/>
              </a:solidFill>
              <a:effectLst/>
              <a:latin typeface="+mn-lt"/>
              <a:ea typeface="+mn-ea"/>
              <a:cs typeface="+mn-cs"/>
            </a:rPr>
            <a:t>百万円を積み立てた一方、昨年度までに頂いた寄附金を寄附者の希望する事業に</a:t>
          </a:r>
          <a:r>
            <a:rPr kumimoji="1" lang="ja-JP" altLang="en-US" sz="1100">
              <a:solidFill>
                <a:sysClr val="windowText" lastClr="000000"/>
              </a:solidFill>
              <a:effectLst/>
              <a:latin typeface="+mn-lt"/>
              <a:ea typeface="+mn-ea"/>
              <a:cs typeface="+mn-cs"/>
            </a:rPr>
            <a:t>４７４</a:t>
          </a:r>
          <a:r>
            <a:rPr kumimoji="1" lang="ja-JP" altLang="ja-JP" sz="1100">
              <a:solidFill>
                <a:sysClr val="windowText" lastClr="000000"/>
              </a:solidFill>
              <a:effectLst/>
              <a:latin typeface="+mn-lt"/>
              <a:ea typeface="+mn-ea"/>
              <a:cs typeface="+mn-cs"/>
            </a:rPr>
            <a:t>百万円繰り入れたことにより、２３</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百万円の増となり、基金全体としては２</a:t>
          </a:r>
          <a:r>
            <a:rPr kumimoji="1" lang="ja-JP" altLang="en-US" sz="1100">
              <a:solidFill>
                <a:sysClr val="windowText" lastClr="000000"/>
              </a:solidFill>
              <a:effectLst/>
              <a:latin typeface="+mn-lt"/>
              <a:ea typeface="+mn-ea"/>
              <a:cs typeface="+mn-cs"/>
            </a:rPr>
            <a:t>４０</a:t>
          </a:r>
          <a:r>
            <a:rPr kumimoji="1" lang="ja-JP" altLang="ja-JP" sz="1100">
              <a:solidFill>
                <a:sysClr val="windowText" lastClr="000000"/>
              </a:solidFill>
              <a:effectLst/>
              <a:latin typeface="+mn-lt"/>
              <a:ea typeface="+mn-ea"/>
              <a:cs typeface="+mn-cs"/>
            </a:rPr>
            <a:t>百万円の増となった。</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財政調整基金及び減債基金については、基金残高が少ないことから今後の財政運営を考慮し、計画的に積み立てを行う一方、特定目的基金についてもそれぞれの基金・施設の運営状況に合わせ、積み立て・取り崩しを行っていくことを予定してい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大好きです大洗基金：ふるさと納税で頂いた寄附金を積み立て、寄附者の希望する事業への活用を通じて町の活性化を図る。</a:t>
          </a:r>
          <a:endParaRPr lang="ja-JP" altLang="ja-JP" sz="1400">
            <a:effectLst/>
          </a:endParaRPr>
        </a:p>
        <a:p>
          <a:pPr eaLnBrk="1" fontAlgn="auto" latinLnBrk="0" hangingPunct="1"/>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福祉基金：健康づくりや生きがいづくりなど、地域における保健福祉活動の推進を図る。</a:t>
          </a:r>
          <a:endParaRPr lang="ja-JP" altLang="ja-JP" sz="1400">
            <a:effectLst/>
          </a:endParaRPr>
        </a:p>
        <a:p>
          <a:r>
            <a:rPr kumimoji="1" lang="ja-JP" altLang="ja-JP" sz="1100">
              <a:solidFill>
                <a:schemeClr val="dk1"/>
              </a:solidFill>
              <a:effectLst/>
              <a:latin typeface="+mn-lt"/>
              <a:ea typeface="+mn-ea"/>
              <a:cs typeface="+mn-cs"/>
            </a:rPr>
            <a:t>　漁業振興基金：大洗町漁業協同組合が実施する事業を支援し、漁業の振興を図る。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町営公園墓地建設改良基金：町営公園墓地の利便性向上のため建設及び改良を図る。</a:t>
          </a:r>
          <a:endParaRPr lang="ja-JP" altLang="ja-JP" sz="1400">
            <a:effectLst/>
          </a:endParaRPr>
        </a:p>
        <a:p>
          <a:r>
            <a:rPr kumimoji="1" lang="ja-JP" altLang="ja-JP" sz="1100">
              <a:solidFill>
                <a:schemeClr val="dk1"/>
              </a:solidFill>
              <a:effectLst/>
              <a:latin typeface="+mn-lt"/>
              <a:ea typeface="+mn-ea"/>
              <a:cs typeface="+mn-cs"/>
            </a:rPr>
            <a:t>　幕末と明治の博物館管理運営基金：博物館の円滑な管理運営と地域の振興を図る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大好きです大洗基金：ふるさと納税として頂いた寄附金</a:t>
          </a:r>
          <a:r>
            <a:rPr kumimoji="1" lang="ja-JP" altLang="en-US" sz="1100">
              <a:solidFill>
                <a:sysClr val="windowText" lastClr="000000"/>
              </a:solidFill>
              <a:effectLst/>
              <a:latin typeface="+mn-lt"/>
              <a:ea typeface="+mn-ea"/>
              <a:cs typeface="+mn-cs"/>
            </a:rPr>
            <a:t>７０６</a:t>
          </a:r>
          <a:r>
            <a:rPr kumimoji="1" lang="ja-JP" altLang="ja-JP" sz="1100">
              <a:solidFill>
                <a:sysClr val="windowText" lastClr="000000"/>
              </a:solidFill>
              <a:effectLst/>
              <a:latin typeface="+mn-lt"/>
              <a:ea typeface="+mn-ea"/>
              <a:cs typeface="+mn-cs"/>
            </a:rPr>
            <a:t>百万円を積み立てた一方、昨年度までに頂いた寄附金を寄附者の希望する事業に</a:t>
          </a:r>
          <a:r>
            <a:rPr kumimoji="1" lang="ja-JP" altLang="en-US" sz="1100">
              <a:solidFill>
                <a:sysClr val="windowText" lastClr="000000"/>
              </a:solidFill>
              <a:effectLst/>
              <a:latin typeface="+mn-lt"/>
              <a:ea typeface="+mn-ea"/>
              <a:cs typeface="+mn-cs"/>
            </a:rPr>
            <a:t>４７４</a:t>
          </a:r>
          <a:r>
            <a:rPr kumimoji="1" lang="ja-JP" altLang="ja-JP" sz="1100">
              <a:solidFill>
                <a:sysClr val="windowText" lastClr="000000"/>
              </a:solidFill>
              <a:effectLst/>
              <a:latin typeface="+mn-lt"/>
              <a:ea typeface="+mn-ea"/>
              <a:cs typeface="+mn-cs"/>
            </a:rPr>
            <a:t>百万円繰り入れたことにより、</a:t>
          </a:r>
          <a:r>
            <a:rPr kumimoji="1" lang="ja-JP" altLang="en-US" sz="1100">
              <a:solidFill>
                <a:sysClr val="windowText" lastClr="000000"/>
              </a:solidFill>
              <a:effectLst/>
              <a:latin typeface="+mn-lt"/>
              <a:ea typeface="+mn-ea"/>
              <a:cs typeface="+mn-cs"/>
            </a:rPr>
            <a:t>２３２</a:t>
          </a:r>
          <a:r>
            <a:rPr kumimoji="1" lang="ja-JP" altLang="ja-JP" sz="1100">
              <a:solidFill>
                <a:sysClr val="windowText" lastClr="000000"/>
              </a:solidFill>
              <a:effectLst/>
              <a:latin typeface="+mn-lt"/>
              <a:ea typeface="+mn-ea"/>
              <a:cs typeface="+mn-cs"/>
            </a:rPr>
            <a:t>百万円の増となった。</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大好きです大洗基金：ふるさと納税の寄附金を原資としており、今後はふるさと納税事業拡充により増加する見込み。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増減なし</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財政調整基金の残高が少ないことから、災害への備え等のために標準財政規模の１５％程度を確保できるよう積み立てに努める</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普通交付税のうち臨時財政対策債償還基金費分の積立てにより</a:t>
          </a:r>
          <a:r>
            <a:rPr kumimoji="1" lang="ja-JP" altLang="en-US" sz="1100">
              <a:solidFill>
                <a:schemeClr val="dk1"/>
              </a:solidFill>
              <a:effectLst/>
              <a:latin typeface="+mn-lt"/>
              <a:ea typeface="+mn-ea"/>
              <a:cs typeface="+mn-cs"/>
            </a:rPr>
            <a:t>２５</a:t>
          </a:r>
          <a:r>
            <a:rPr kumimoji="1" lang="ja-JP" altLang="ja-JP" sz="1100">
              <a:solidFill>
                <a:schemeClr val="dk1"/>
              </a:solidFill>
              <a:effectLst/>
              <a:latin typeface="+mn-lt"/>
              <a:ea typeface="+mn-ea"/>
              <a:cs typeface="+mn-cs"/>
            </a:rPr>
            <a:t>百万円増加した。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令和５年度に地方債償還のピークを迎え</a:t>
          </a:r>
          <a:r>
            <a:rPr kumimoji="1" lang="ja-JP" altLang="en-US" sz="1100">
              <a:solidFill>
                <a:sysClr val="windowText" lastClr="000000"/>
              </a:solidFill>
              <a:effectLst/>
              <a:latin typeface="+mn-lt"/>
              <a:ea typeface="+mn-ea"/>
              <a:cs typeface="+mn-cs"/>
            </a:rPr>
            <a:t>たが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今</a:t>
          </a:r>
          <a:r>
            <a:rPr kumimoji="1" lang="ja-JP" altLang="ja-JP" sz="1100">
              <a:solidFill>
                <a:sysClr val="windowText" lastClr="000000"/>
              </a:solidFill>
              <a:effectLst/>
              <a:latin typeface="+mn-lt"/>
              <a:ea typeface="+mn-ea"/>
              <a:cs typeface="+mn-cs"/>
            </a:rPr>
            <a:t>後も</a:t>
          </a:r>
          <a:r>
            <a:rPr kumimoji="1" lang="ja-JP" altLang="en-US" sz="1100">
              <a:solidFill>
                <a:sysClr val="windowText" lastClr="000000"/>
              </a:solidFill>
              <a:effectLst/>
              <a:latin typeface="+mn-lt"/>
              <a:ea typeface="+mn-ea"/>
              <a:cs typeface="+mn-cs"/>
            </a:rPr>
            <a:t>老朽化施設等の大規模事業に係る地方債発行が見込まれ、高止まりのまま推移することが予想される。</a:t>
          </a:r>
          <a:r>
            <a:rPr kumimoji="1" lang="ja-JP" altLang="ja-JP" sz="1100">
              <a:solidFill>
                <a:sysClr val="windowText" lastClr="000000"/>
              </a:solidFill>
              <a:effectLst/>
              <a:latin typeface="+mn-lt"/>
              <a:ea typeface="+mn-ea"/>
              <a:cs typeface="+mn-cs"/>
            </a:rPr>
            <a:t>それに備えて可能な限り積み立てを行う。</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茨城県大洗町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15,717
14,704
23.89
10,956,536
10,515,295
375,543
4,505,005
9,141,005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有形固定資産減価償却率は類似団体内平均値より低い水準となっている。これは近年の統合小学校建設関連事業及び町民会館大規模改修事業等の大型建設事業実施に伴い</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有形固定資産減価償却率の低い資産が多くなっていることによる。今後については公共施設等総合管理計画や個別施設計画に基づき</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施設の維持管理を適切に進めていく。</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5" name="直線コネクタ 64"/>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0" name="有形固定資産減価償却率平均値テキスト"/>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2" name="フローチャート: 判断 71"/>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3" name="フローチャート: 判断 72"/>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74" name="フローチャート: 判断 73"/>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75" name="フローチャート: 判断 74"/>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103717</xdr:rowOff>
    </xdr:from>
    <xdr:to>
      <xdr:col>23</xdr:col>
      <xdr:colOff>136525</xdr:colOff>
      <xdr:row>29</xdr:row>
      <xdr:rowOff>33867</xdr:rowOff>
    </xdr:to>
    <xdr:sp macro="" textlink="">
      <xdr:nvSpPr>
        <xdr:cNvPr id="81" name="楕円 80"/>
        <xdr:cNvSpPr/>
      </xdr:nvSpPr>
      <xdr:spPr>
        <a:xfrm>
          <a:off x="4711700" y="567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126594</xdr:rowOff>
    </xdr:from>
    <xdr:ext cx="405111" cy="259045"/>
    <xdr:sp macro="" textlink="">
      <xdr:nvSpPr>
        <xdr:cNvPr id="82" name="有形固定資産減価償却率該当値テキスト"/>
        <xdr:cNvSpPr txBox="1"/>
      </xdr:nvSpPr>
      <xdr:spPr>
        <a:xfrm>
          <a:off x="4813300" y="5527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64135</xdr:rowOff>
    </xdr:from>
    <xdr:to>
      <xdr:col>19</xdr:col>
      <xdr:colOff>187325</xdr:colOff>
      <xdr:row>28</xdr:row>
      <xdr:rowOff>165735</xdr:rowOff>
    </xdr:to>
    <xdr:sp macro="" textlink="">
      <xdr:nvSpPr>
        <xdr:cNvPr id="83" name="楕円 82"/>
        <xdr:cNvSpPr/>
      </xdr:nvSpPr>
      <xdr:spPr>
        <a:xfrm>
          <a:off x="4000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114935</xdr:rowOff>
    </xdr:from>
    <xdr:to>
      <xdr:col>23</xdr:col>
      <xdr:colOff>85725</xdr:colOff>
      <xdr:row>28</xdr:row>
      <xdr:rowOff>154517</xdr:rowOff>
    </xdr:to>
    <xdr:cxnSp macro="">
      <xdr:nvCxnSpPr>
        <xdr:cNvPr id="84" name="直線コネクタ 83"/>
        <xdr:cNvCxnSpPr/>
      </xdr:nvCxnSpPr>
      <xdr:spPr>
        <a:xfrm>
          <a:off x="4051300" y="5687060"/>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13758</xdr:rowOff>
    </xdr:from>
    <xdr:to>
      <xdr:col>15</xdr:col>
      <xdr:colOff>187325</xdr:colOff>
      <xdr:row>28</xdr:row>
      <xdr:rowOff>115358</xdr:rowOff>
    </xdr:to>
    <xdr:sp macro="" textlink="">
      <xdr:nvSpPr>
        <xdr:cNvPr id="85" name="楕円 84"/>
        <xdr:cNvSpPr/>
      </xdr:nvSpPr>
      <xdr:spPr>
        <a:xfrm>
          <a:off x="3238500" y="558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64558</xdr:rowOff>
    </xdr:from>
    <xdr:to>
      <xdr:col>19</xdr:col>
      <xdr:colOff>136525</xdr:colOff>
      <xdr:row>28</xdr:row>
      <xdr:rowOff>114935</xdr:rowOff>
    </xdr:to>
    <xdr:cxnSp macro="">
      <xdr:nvCxnSpPr>
        <xdr:cNvPr id="86" name="直線コネクタ 85"/>
        <xdr:cNvCxnSpPr/>
      </xdr:nvCxnSpPr>
      <xdr:spPr>
        <a:xfrm>
          <a:off x="3289300" y="563668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10160</xdr:rowOff>
    </xdr:from>
    <xdr:to>
      <xdr:col>11</xdr:col>
      <xdr:colOff>187325</xdr:colOff>
      <xdr:row>28</xdr:row>
      <xdr:rowOff>111760</xdr:rowOff>
    </xdr:to>
    <xdr:sp macro="" textlink="">
      <xdr:nvSpPr>
        <xdr:cNvPr id="87" name="楕円 86"/>
        <xdr:cNvSpPr/>
      </xdr:nvSpPr>
      <xdr:spPr>
        <a:xfrm>
          <a:off x="2476500" y="558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60960</xdr:rowOff>
    </xdr:from>
    <xdr:to>
      <xdr:col>15</xdr:col>
      <xdr:colOff>136525</xdr:colOff>
      <xdr:row>28</xdr:row>
      <xdr:rowOff>64558</xdr:rowOff>
    </xdr:to>
    <xdr:cxnSp macro="">
      <xdr:nvCxnSpPr>
        <xdr:cNvPr id="88" name="直線コネクタ 87"/>
        <xdr:cNvCxnSpPr/>
      </xdr:nvCxnSpPr>
      <xdr:spPr>
        <a:xfrm>
          <a:off x="2527300" y="5633085"/>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138430</xdr:rowOff>
    </xdr:from>
    <xdr:to>
      <xdr:col>7</xdr:col>
      <xdr:colOff>187325</xdr:colOff>
      <xdr:row>28</xdr:row>
      <xdr:rowOff>68580</xdr:rowOff>
    </xdr:to>
    <xdr:sp macro="" textlink="">
      <xdr:nvSpPr>
        <xdr:cNvPr id="89" name="楕円 88"/>
        <xdr:cNvSpPr/>
      </xdr:nvSpPr>
      <xdr:spPr>
        <a:xfrm>
          <a:off x="1714500" y="55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17780</xdr:rowOff>
    </xdr:from>
    <xdr:to>
      <xdr:col>11</xdr:col>
      <xdr:colOff>136525</xdr:colOff>
      <xdr:row>28</xdr:row>
      <xdr:rowOff>60960</xdr:rowOff>
    </xdr:to>
    <xdr:cxnSp macro="">
      <xdr:nvCxnSpPr>
        <xdr:cNvPr id="90" name="直線コネクタ 89"/>
        <xdr:cNvCxnSpPr/>
      </xdr:nvCxnSpPr>
      <xdr:spPr>
        <a:xfrm>
          <a:off x="1765300" y="558990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1" name="n_1aveValue有形固定資産減価償却率"/>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2" name="n_2aveValue有形固定資産減価償却率"/>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93" name="n_3aveValue有形固定資産減価償却率"/>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94" name="n_4aveValue有形固定資産減価償却率"/>
        <xdr:cNvSpPr txBox="1"/>
      </xdr:nvSpPr>
      <xdr:spPr>
        <a:xfrm>
          <a:off x="15627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10812</xdr:rowOff>
    </xdr:from>
    <xdr:ext cx="405111" cy="259045"/>
    <xdr:sp macro="" textlink="">
      <xdr:nvSpPr>
        <xdr:cNvPr id="95" name="n_1mainValue有形固定資産減価償却率"/>
        <xdr:cNvSpPr txBox="1"/>
      </xdr:nvSpPr>
      <xdr:spPr>
        <a:xfrm>
          <a:off x="3836044"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131885</xdr:rowOff>
    </xdr:from>
    <xdr:ext cx="405111" cy="259045"/>
    <xdr:sp macro="" textlink="">
      <xdr:nvSpPr>
        <xdr:cNvPr id="96" name="n_2mainValue有形固定資産減価償却率"/>
        <xdr:cNvSpPr txBox="1"/>
      </xdr:nvSpPr>
      <xdr:spPr>
        <a:xfrm>
          <a:off x="3086744" y="536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128287</xdr:rowOff>
    </xdr:from>
    <xdr:ext cx="405111" cy="259045"/>
    <xdr:sp macro="" textlink="">
      <xdr:nvSpPr>
        <xdr:cNvPr id="97" name="n_3mainValue有形固定資産減価償却率"/>
        <xdr:cNvSpPr txBox="1"/>
      </xdr:nvSpPr>
      <xdr:spPr>
        <a:xfrm>
          <a:off x="2324744" y="535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85107</xdr:rowOff>
    </xdr:from>
    <xdr:ext cx="405111" cy="259045"/>
    <xdr:sp macro="" textlink="">
      <xdr:nvSpPr>
        <xdr:cNvPr id="98" name="n_4mainValue有形固定資産減価償却率"/>
        <xdr:cNvSpPr txBox="1"/>
      </xdr:nvSpPr>
      <xdr:spPr>
        <a:xfrm>
          <a:off x="1562744" y="531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債務償還比率は類似団体内平均値より高い水準にある。これは近年の統合小学校建設関連事業及び町民会館大規模改修事業等の大型建設事業実施に伴い</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財源とした地方債の残高が多くなっていることが影響していると考えられる。今後の財政健全化に向けて</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地方債発行の抑制に努めていく。</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29" name="直線コネクタ 128"/>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0" name="債務償還比率最小値テキスト"/>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1" name="直線コネクタ 130"/>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103241</xdr:rowOff>
    </xdr:from>
    <xdr:ext cx="469744" cy="259045"/>
    <xdr:sp macro="" textlink="">
      <xdr:nvSpPr>
        <xdr:cNvPr id="134" name="債務償還比率平均値テキスト"/>
        <xdr:cNvSpPr txBox="1"/>
      </xdr:nvSpPr>
      <xdr:spPr>
        <a:xfrm>
          <a:off x="14846300" y="5675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35" name="フローチャート: 判断 134"/>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36" name="フローチャート: 判断 135"/>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37" name="フローチャート: 判断 136"/>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38" name="フローチャート: 判断 137"/>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39" name="フローチャート: 判断 138"/>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112087</xdr:rowOff>
    </xdr:from>
    <xdr:to>
      <xdr:col>76</xdr:col>
      <xdr:colOff>73025</xdr:colOff>
      <xdr:row>33</xdr:row>
      <xdr:rowOff>42237</xdr:rowOff>
    </xdr:to>
    <xdr:sp macro="" textlink="">
      <xdr:nvSpPr>
        <xdr:cNvPr id="145" name="楕円 144"/>
        <xdr:cNvSpPr/>
      </xdr:nvSpPr>
      <xdr:spPr>
        <a:xfrm>
          <a:off x="14744700" y="637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90514</xdr:rowOff>
    </xdr:from>
    <xdr:ext cx="469744" cy="259045"/>
    <xdr:sp macro="" textlink="">
      <xdr:nvSpPr>
        <xdr:cNvPr id="146" name="債務償還比率該当値テキスト"/>
        <xdr:cNvSpPr txBox="1"/>
      </xdr:nvSpPr>
      <xdr:spPr>
        <a:xfrm>
          <a:off x="14846300" y="634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123072</xdr:rowOff>
    </xdr:from>
    <xdr:to>
      <xdr:col>72</xdr:col>
      <xdr:colOff>123825</xdr:colOff>
      <xdr:row>34</xdr:row>
      <xdr:rowOff>53222</xdr:rowOff>
    </xdr:to>
    <xdr:sp macro="" textlink="">
      <xdr:nvSpPr>
        <xdr:cNvPr id="147" name="楕円 146"/>
        <xdr:cNvSpPr/>
      </xdr:nvSpPr>
      <xdr:spPr>
        <a:xfrm>
          <a:off x="14033500" y="655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162887</xdr:rowOff>
    </xdr:from>
    <xdr:to>
      <xdr:col>76</xdr:col>
      <xdr:colOff>22225</xdr:colOff>
      <xdr:row>34</xdr:row>
      <xdr:rowOff>2422</xdr:rowOff>
    </xdr:to>
    <xdr:cxnSp macro="">
      <xdr:nvCxnSpPr>
        <xdr:cNvPr id="148" name="直線コネクタ 147"/>
        <xdr:cNvCxnSpPr/>
      </xdr:nvCxnSpPr>
      <xdr:spPr>
        <a:xfrm flipV="1">
          <a:off x="14084300" y="6420812"/>
          <a:ext cx="711200" cy="18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93735</xdr:rowOff>
    </xdr:from>
    <xdr:to>
      <xdr:col>68</xdr:col>
      <xdr:colOff>123825</xdr:colOff>
      <xdr:row>33</xdr:row>
      <xdr:rowOff>23885</xdr:rowOff>
    </xdr:to>
    <xdr:sp macro="" textlink="">
      <xdr:nvSpPr>
        <xdr:cNvPr id="149" name="楕円 148"/>
        <xdr:cNvSpPr/>
      </xdr:nvSpPr>
      <xdr:spPr>
        <a:xfrm>
          <a:off x="13271500" y="635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144535</xdr:rowOff>
    </xdr:from>
    <xdr:to>
      <xdr:col>72</xdr:col>
      <xdr:colOff>73025</xdr:colOff>
      <xdr:row>34</xdr:row>
      <xdr:rowOff>2422</xdr:rowOff>
    </xdr:to>
    <xdr:cxnSp macro="">
      <xdr:nvCxnSpPr>
        <xdr:cNvPr id="150" name="直線コネクタ 149"/>
        <xdr:cNvCxnSpPr/>
      </xdr:nvCxnSpPr>
      <xdr:spPr>
        <a:xfrm>
          <a:off x="13322300" y="6402460"/>
          <a:ext cx="762000" cy="20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24719</xdr:rowOff>
    </xdr:from>
    <xdr:to>
      <xdr:col>64</xdr:col>
      <xdr:colOff>123825</xdr:colOff>
      <xdr:row>34</xdr:row>
      <xdr:rowOff>126319</xdr:rowOff>
    </xdr:to>
    <xdr:sp macro="" textlink="">
      <xdr:nvSpPr>
        <xdr:cNvPr id="151" name="楕円 150"/>
        <xdr:cNvSpPr/>
      </xdr:nvSpPr>
      <xdr:spPr>
        <a:xfrm>
          <a:off x="12509500" y="662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144535</xdr:rowOff>
    </xdr:from>
    <xdr:to>
      <xdr:col>68</xdr:col>
      <xdr:colOff>73025</xdr:colOff>
      <xdr:row>34</xdr:row>
      <xdr:rowOff>75519</xdr:rowOff>
    </xdr:to>
    <xdr:cxnSp macro="">
      <xdr:nvCxnSpPr>
        <xdr:cNvPr id="152" name="直線コネクタ 151"/>
        <xdr:cNvCxnSpPr/>
      </xdr:nvCxnSpPr>
      <xdr:spPr>
        <a:xfrm flipV="1">
          <a:off x="12560300" y="6402460"/>
          <a:ext cx="762000" cy="27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88256</xdr:rowOff>
    </xdr:from>
    <xdr:to>
      <xdr:col>60</xdr:col>
      <xdr:colOff>123825</xdr:colOff>
      <xdr:row>35</xdr:row>
      <xdr:rowOff>18406</xdr:rowOff>
    </xdr:to>
    <xdr:sp macro="" textlink="">
      <xdr:nvSpPr>
        <xdr:cNvPr id="153" name="楕円 152"/>
        <xdr:cNvSpPr/>
      </xdr:nvSpPr>
      <xdr:spPr>
        <a:xfrm>
          <a:off x="11747500" y="668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75519</xdr:rowOff>
    </xdr:from>
    <xdr:to>
      <xdr:col>64</xdr:col>
      <xdr:colOff>73025</xdr:colOff>
      <xdr:row>34</xdr:row>
      <xdr:rowOff>139056</xdr:rowOff>
    </xdr:to>
    <xdr:cxnSp macro="">
      <xdr:nvCxnSpPr>
        <xdr:cNvPr id="154" name="直線コネクタ 153"/>
        <xdr:cNvCxnSpPr/>
      </xdr:nvCxnSpPr>
      <xdr:spPr>
        <a:xfrm flipV="1">
          <a:off x="11798300" y="6676344"/>
          <a:ext cx="762000" cy="6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78240</xdr:rowOff>
    </xdr:from>
    <xdr:ext cx="469744" cy="259045"/>
    <xdr:sp macro="" textlink="">
      <xdr:nvSpPr>
        <xdr:cNvPr id="155" name="n_1aveValue債務償還比率"/>
        <xdr:cNvSpPr txBox="1"/>
      </xdr:nvSpPr>
      <xdr:spPr>
        <a:xfrm>
          <a:off x="13836727" y="565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46780</xdr:rowOff>
    </xdr:from>
    <xdr:ext cx="469744" cy="259045"/>
    <xdr:sp macro="" textlink="">
      <xdr:nvSpPr>
        <xdr:cNvPr id="156" name="n_2aveValue債務償還比率"/>
        <xdr:cNvSpPr txBox="1"/>
      </xdr:nvSpPr>
      <xdr:spPr>
        <a:xfrm>
          <a:off x="13087427" y="56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102334</xdr:rowOff>
    </xdr:from>
    <xdr:ext cx="469744" cy="259045"/>
    <xdr:sp macro="" textlink="">
      <xdr:nvSpPr>
        <xdr:cNvPr id="157" name="n_3aveValue債務償還比率"/>
        <xdr:cNvSpPr txBox="1"/>
      </xdr:nvSpPr>
      <xdr:spPr>
        <a:xfrm>
          <a:off x="123254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58" name="n_4aveValue債務償還比率"/>
        <xdr:cNvSpPr txBox="1"/>
      </xdr:nvSpPr>
      <xdr:spPr>
        <a:xfrm>
          <a:off x="11563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44349</xdr:rowOff>
    </xdr:from>
    <xdr:ext cx="469744" cy="259045"/>
    <xdr:sp macro="" textlink="">
      <xdr:nvSpPr>
        <xdr:cNvPr id="159" name="n_1mainValue債務償還比率"/>
        <xdr:cNvSpPr txBox="1"/>
      </xdr:nvSpPr>
      <xdr:spPr>
        <a:xfrm>
          <a:off x="13836727" y="664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15012</xdr:rowOff>
    </xdr:from>
    <xdr:ext cx="469744" cy="259045"/>
    <xdr:sp macro="" textlink="">
      <xdr:nvSpPr>
        <xdr:cNvPr id="160" name="n_2mainValue債務償還比率"/>
        <xdr:cNvSpPr txBox="1"/>
      </xdr:nvSpPr>
      <xdr:spPr>
        <a:xfrm>
          <a:off x="13087427" y="644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117446</xdr:rowOff>
    </xdr:from>
    <xdr:ext cx="469744" cy="259045"/>
    <xdr:sp macro="" textlink="">
      <xdr:nvSpPr>
        <xdr:cNvPr id="161" name="n_3mainValue債務償還比率"/>
        <xdr:cNvSpPr txBox="1"/>
      </xdr:nvSpPr>
      <xdr:spPr>
        <a:xfrm>
          <a:off x="12325427" y="671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35</xdr:row>
      <xdr:rowOff>9533</xdr:rowOff>
    </xdr:from>
    <xdr:ext cx="469744" cy="259045"/>
    <xdr:sp macro="" textlink="">
      <xdr:nvSpPr>
        <xdr:cNvPr id="162" name="n_4mainValue債務償還比率"/>
        <xdr:cNvSpPr txBox="1"/>
      </xdr:nvSpPr>
      <xdr:spPr>
        <a:xfrm>
          <a:off x="11563427" y="678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茨城県大洗町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15,717
14,704
23.89
10,956,536
10,515,295
375,543
4,505,005
9,141,005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xdr:cNvSpPr txBox="1"/>
      </xdr:nvSpPr>
      <xdr:spPr>
        <a:xfrm>
          <a:off x="46736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61595</xdr:rowOff>
    </xdr:from>
    <xdr:to>
      <xdr:col>24</xdr:col>
      <xdr:colOff>114300</xdr:colOff>
      <xdr:row>33</xdr:row>
      <xdr:rowOff>163195</xdr:rowOff>
    </xdr:to>
    <xdr:sp macro="" textlink="">
      <xdr:nvSpPr>
        <xdr:cNvPr id="73" name="楕円 72"/>
        <xdr:cNvSpPr/>
      </xdr:nvSpPr>
      <xdr:spPr>
        <a:xfrm>
          <a:off x="4584700" y="57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14622</xdr:rowOff>
    </xdr:from>
    <xdr:ext cx="405111" cy="259045"/>
    <xdr:sp macro="" textlink="">
      <xdr:nvSpPr>
        <xdr:cNvPr id="74" name="【道路】&#10;有形固定資産減価償却率該当値テキスト"/>
        <xdr:cNvSpPr txBox="1"/>
      </xdr:nvSpPr>
      <xdr:spPr>
        <a:xfrm>
          <a:off x="4673600" y="5672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25400</xdr:rowOff>
    </xdr:from>
    <xdr:to>
      <xdr:col>20</xdr:col>
      <xdr:colOff>38100</xdr:colOff>
      <xdr:row>33</xdr:row>
      <xdr:rowOff>127000</xdr:rowOff>
    </xdr:to>
    <xdr:sp macro="" textlink="">
      <xdr:nvSpPr>
        <xdr:cNvPr id="75" name="楕円 74"/>
        <xdr:cNvSpPr/>
      </xdr:nvSpPr>
      <xdr:spPr>
        <a:xfrm>
          <a:off x="3746500" y="56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76200</xdr:rowOff>
    </xdr:from>
    <xdr:to>
      <xdr:col>24</xdr:col>
      <xdr:colOff>63500</xdr:colOff>
      <xdr:row>33</xdr:row>
      <xdr:rowOff>112395</xdr:rowOff>
    </xdr:to>
    <xdr:cxnSp macro="">
      <xdr:nvCxnSpPr>
        <xdr:cNvPr id="76" name="直線コネクタ 75"/>
        <xdr:cNvCxnSpPr/>
      </xdr:nvCxnSpPr>
      <xdr:spPr>
        <a:xfrm>
          <a:off x="3797300" y="57340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162560</xdr:rowOff>
    </xdr:from>
    <xdr:to>
      <xdr:col>15</xdr:col>
      <xdr:colOff>101600</xdr:colOff>
      <xdr:row>33</xdr:row>
      <xdr:rowOff>92710</xdr:rowOff>
    </xdr:to>
    <xdr:sp macro="" textlink="">
      <xdr:nvSpPr>
        <xdr:cNvPr id="77" name="楕円 76"/>
        <xdr:cNvSpPr/>
      </xdr:nvSpPr>
      <xdr:spPr>
        <a:xfrm>
          <a:off x="2857500" y="56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41910</xdr:rowOff>
    </xdr:from>
    <xdr:to>
      <xdr:col>19</xdr:col>
      <xdr:colOff>177800</xdr:colOff>
      <xdr:row>33</xdr:row>
      <xdr:rowOff>76200</xdr:rowOff>
    </xdr:to>
    <xdr:cxnSp macro="">
      <xdr:nvCxnSpPr>
        <xdr:cNvPr id="78" name="直線コネクタ 77"/>
        <xdr:cNvCxnSpPr/>
      </xdr:nvCxnSpPr>
      <xdr:spPr>
        <a:xfrm>
          <a:off x="2908300" y="56997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145415</xdr:rowOff>
    </xdr:from>
    <xdr:to>
      <xdr:col>10</xdr:col>
      <xdr:colOff>165100</xdr:colOff>
      <xdr:row>33</xdr:row>
      <xdr:rowOff>75565</xdr:rowOff>
    </xdr:to>
    <xdr:sp macro="" textlink="">
      <xdr:nvSpPr>
        <xdr:cNvPr id="79" name="楕円 78"/>
        <xdr:cNvSpPr/>
      </xdr:nvSpPr>
      <xdr:spPr>
        <a:xfrm>
          <a:off x="1968500" y="563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24765</xdr:rowOff>
    </xdr:from>
    <xdr:to>
      <xdr:col>15</xdr:col>
      <xdr:colOff>50800</xdr:colOff>
      <xdr:row>33</xdr:row>
      <xdr:rowOff>41910</xdr:rowOff>
    </xdr:to>
    <xdr:cxnSp macro="">
      <xdr:nvCxnSpPr>
        <xdr:cNvPr id="80" name="直線コネクタ 79"/>
        <xdr:cNvCxnSpPr/>
      </xdr:nvCxnSpPr>
      <xdr:spPr>
        <a:xfrm>
          <a:off x="2019300" y="56826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114935</xdr:rowOff>
    </xdr:from>
    <xdr:to>
      <xdr:col>6</xdr:col>
      <xdr:colOff>38100</xdr:colOff>
      <xdr:row>33</xdr:row>
      <xdr:rowOff>45085</xdr:rowOff>
    </xdr:to>
    <xdr:sp macro="" textlink="">
      <xdr:nvSpPr>
        <xdr:cNvPr id="81" name="楕円 80"/>
        <xdr:cNvSpPr/>
      </xdr:nvSpPr>
      <xdr:spPr>
        <a:xfrm>
          <a:off x="1079500" y="560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32</xdr:row>
      <xdr:rowOff>165735</xdr:rowOff>
    </xdr:from>
    <xdr:to>
      <xdr:col>10</xdr:col>
      <xdr:colOff>114300</xdr:colOff>
      <xdr:row>33</xdr:row>
      <xdr:rowOff>24765</xdr:rowOff>
    </xdr:to>
    <xdr:cxnSp macro="">
      <xdr:nvCxnSpPr>
        <xdr:cNvPr id="82" name="直線コネクタ 81"/>
        <xdr:cNvCxnSpPr/>
      </xdr:nvCxnSpPr>
      <xdr:spPr>
        <a:xfrm>
          <a:off x="1130300" y="56521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xdr:cNvSpPr txBox="1"/>
      </xdr:nvSpPr>
      <xdr:spPr>
        <a:xfrm>
          <a:off x="927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143527</xdr:rowOff>
    </xdr:from>
    <xdr:ext cx="405111" cy="259045"/>
    <xdr:sp macro="" textlink="">
      <xdr:nvSpPr>
        <xdr:cNvPr id="87" name="n_1mainValue【道路】&#10;有形固定資産減価償却率"/>
        <xdr:cNvSpPr txBox="1"/>
      </xdr:nvSpPr>
      <xdr:spPr>
        <a:xfrm>
          <a:off x="3582044" y="54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109237</xdr:rowOff>
    </xdr:from>
    <xdr:ext cx="405111" cy="259045"/>
    <xdr:sp macro="" textlink="">
      <xdr:nvSpPr>
        <xdr:cNvPr id="88" name="n_2mainValue【道路】&#10;有形固定資産減価償却率"/>
        <xdr:cNvSpPr txBox="1"/>
      </xdr:nvSpPr>
      <xdr:spPr>
        <a:xfrm>
          <a:off x="2705744" y="542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92092</xdr:rowOff>
    </xdr:from>
    <xdr:ext cx="405111" cy="259045"/>
    <xdr:sp macro="" textlink="">
      <xdr:nvSpPr>
        <xdr:cNvPr id="89" name="n_3mainValue【道路】&#10;有形固定資産減価償却率"/>
        <xdr:cNvSpPr txBox="1"/>
      </xdr:nvSpPr>
      <xdr:spPr>
        <a:xfrm>
          <a:off x="1816744" y="540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61612</xdr:rowOff>
    </xdr:from>
    <xdr:ext cx="405111" cy="259045"/>
    <xdr:sp macro="" textlink="">
      <xdr:nvSpPr>
        <xdr:cNvPr id="90" name="n_4mainValue【道路】&#10;有形固定資産減価償却率"/>
        <xdr:cNvSpPr txBox="1"/>
      </xdr:nvSpPr>
      <xdr:spPr>
        <a:xfrm>
          <a:off x="927744" y="537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27016</xdr:rowOff>
    </xdr:from>
    <xdr:to>
      <xdr:col>55</xdr:col>
      <xdr:colOff>50800</xdr:colOff>
      <xdr:row>42</xdr:row>
      <xdr:rowOff>128616</xdr:rowOff>
    </xdr:to>
    <xdr:sp macro="" textlink="">
      <xdr:nvSpPr>
        <xdr:cNvPr id="132" name="楕円 131"/>
        <xdr:cNvSpPr/>
      </xdr:nvSpPr>
      <xdr:spPr>
        <a:xfrm>
          <a:off x="10426700" y="722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469744" cy="259045"/>
    <xdr:sp macro="" textlink="">
      <xdr:nvSpPr>
        <xdr:cNvPr id="133" name="【道路】&#10;一人当たり延長該当値テキスト"/>
        <xdr:cNvSpPr txBox="1"/>
      </xdr:nvSpPr>
      <xdr:spPr>
        <a:xfrm>
          <a:off x="10515600" y="716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27215</xdr:rowOff>
    </xdr:from>
    <xdr:to>
      <xdr:col>50</xdr:col>
      <xdr:colOff>165100</xdr:colOff>
      <xdr:row>42</xdr:row>
      <xdr:rowOff>128815</xdr:rowOff>
    </xdr:to>
    <xdr:sp macro="" textlink="">
      <xdr:nvSpPr>
        <xdr:cNvPr id="134" name="楕円 133"/>
        <xdr:cNvSpPr/>
      </xdr:nvSpPr>
      <xdr:spPr>
        <a:xfrm>
          <a:off x="9588500" y="72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77816</xdr:rowOff>
    </xdr:from>
    <xdr:to>
      <xdr:col>55</xdr:col>
      <xdr:colOff>0</xdr:colOff>
      <xdr:row>42</xdr:row>
      <xdr:rowOff>78015</xdr:rowOff>
    </xdr:to>
    <xdr:cxnSp macro="">
      <xdr:nvCxnSpPr>
        <xdr:cNvPr id="135" name="直線コネクタ 134"/>
        <xdr:cNvCxnSpPr/>
      </xdr:nvCxnSpPr>
      <xdr:spPr>
        <a:xfrm flipV="1">
          <a:off x="9639300" y="7278716"/>
          <a:ext cx="8382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27361</xdr:rowOff>
    </xdr:from>
    <xdr:to>
      <xdr:col>46</xdr:col>
      <xdr:colOff>38100</xdr:colOff>
      <xdr:row>42</xdr:row>
      <xdr:rowOff>128961</xdr:rowOff>
    </xdr:to>
    <xdr:sp macro="" textlink="">
      <xdr:nvSpPr>
        <xdr:cNvPr id="136" name="楕円 135"/>
        <xdr:cNvSpPr/>
      </xdr:nvSpPr>
      <xdr:spPr>
        <a:xfrm>
          <a:off x="8699500" y="72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78015</xdr:rowOff>
    </xdr:from>
    <xdr:to>
      <xdr:col>50</xdr:col>
      <xdr:colOff>114300</xdr:colOff>
      <xdr:row>42</xdr:row>
      <xdr:rowOff>78161</xdr:rowOff>
    </xdr:to>
    <xdr:cxnSp macro="">
      <xdr:nvCxnSpPr>
        <xdr:cNvPr id="137" name="直線コネクタ 136"/>
        <xdr:cNvCxnSpPr/>
      </xdr:nvCxnSpPr>
      <xdr:spPr>
        <a:xfrm flipV="1">
          <a:off x="8750300" y="7278915"/>
          <a:ext cx="8890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27715</xdr:rowOff>
    </xdr:from>
    <xdr:to>
      <xdr:col>41</xdr:col>
      <xdr:colOff>101600</xdr:colOff>
      <xdr:row>42</xdr:row>
      <xdr:rowOff>129315</xdr:rowOff>
    </xdr:to>
    <xdr:sp macro="" textlink="">
      <xdr:nvSpPr>
        <xdr:cNvPr id="138" name="楕円 137"/>
        <xdr:cNvSpPr/>
      </xdr:nvSpPr>
      <xdr:spPr>
        <a:xfrm>
          <a:off x="7810500" y="72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78161</xdr:rowOff>
    </xdr:from>
    <xdr:to>
      <xdr:col>45</xdr:col>
      <xdr:colOff>177800</xdr:colOff>
      <xdr:row>42</xdr:row>
      <xdr:rowOff>78515</xdr:rowOff>
    </xdr:to>
    <xdr:cxnSp macro="">
      <xdr:nvCxnSpPr>
        <xdr:cNvPr id="139" name="直線コネクタ 138"/>
        <xdr:cNvCxnSpPr/>
      </xdr:nvCxnSpPr>
      <xdr:spPr>
        <a:xfrm flipV="1">
          <a:off x="7861300" y="7279061"/>
          <a:ext cx="889000" cy="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27970</xdr:rowOff>
    </xdr:from>
    <xdr:to>
      <xdr:col>36</xdr:col>
      <xdr:colOff>165100</xdr:colOff>
      <xdr:row>42</xdr:row>
      <xdr:rowOff>129570</xdr:rowOff>
    </xdr:to>
    <xdr:sp macro="" textlink="">
      <xdr:nvSpPr>
        <xdr:cNvPr id="140" name="楕円 139"/>
        <xdr:cNvSpPr/>
      </xdr:nvSpPr>
      <xdr:spPr>
        <a:xfrm>
          <a:off x="6921500" y="722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78515</xdr:rowOff>
    </xdr:from>
    <xdr:to>
      <xdr:col>41</xdr:col>
      <xdr:colOff>50800</xdr:colOff>
      <xdr:row>42</xdr:row>
      <xdr:rowOff>78770</xdr:rowOff>
    </xdr:to>
    <xdr:cxnSp macro="">
      <xdr:nvCxnSpPr>
        <xdr:cNvPr id="141" name="直線コネクタ 140"/>
        <xdr:cNvCxnSpPr/>
      </xdr:nvCxnSpPr>
      <xdr:spPr>
        <a:xfrm flipV="1">
          <a:off x="6972300" y="7279415"/>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119942</xdr:rowOff>
    </xdr:from>
    <xdr:ext cx="469744" cy="259045"/>
    <xdr:sp macro="" textlink="">
      <xdr:nvSpPr>
        <xdr:cNvPr id="146" name="n_1mainValue【道路】&#10;一人当たり延長"/>
        <xdr:cNvSpPr txBox="1"/>
      </xdr:nvSpPr>
      <xdr:spPr>
        <a:xfrm>
          <a:off x="9391727" y="732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120088</xdr:rowOff>
    </xdr:from>
    <xdr:ext cx="469744" cy="259045"/>
    <xdr:sp macro="" textlink="">
      <xdr:nvSpPr>
        <xdr:cNvPr id="147" name="n_2mainValue【道路】&#10;一人当たり延長"/>
        <xdr:cNvSpPr txBox="1"/>
      </xdr:nvSpPr>
      <xdr:spPr>
        <a:xfrm>
          <a:off x="8515427" y="73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120442</xdr:rowOff>
    </xdr:from>
    <xdr:ext cx="469744" cy="259045"/>
    <xdr:sp macro="" textlink="">
      <xdr:nvSpPr>
        <xdr:cNvPr id="148" name="n_3mainValue【道路】&#10;一人当たり延長"/>
        <xdr:cNvSpPr txBox="1"/>
      </xdr:nvSpPr>
      <xdr:spPr>
        <a:xfrm>
          <a:off x="7626427" y="732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120697</xdr:rowOff>
    </xdr:from>
    <xdr:ext cx="469744" cy="259045"/>
    <xdr:sp macro="" textlink="">
      <xdr:nvSpPr>
        <xdr:cNvPr id="149" name="n_4mainValue【道路】&#10;一人当たり延長"/>
        <xdr:cNvSpPr txBox="1"/>
      </xdr:nvSpPr>
      <xdr:spPr>
        <a:xfrm>
          <a:off x="6737427" y="732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8272</xdr:rowOff>
    </xdr:from>
    <xdr:ext cx="405111" cy="259045"/>
    <xdr:sp macro="" textlink="">
      <xdr:nvSpPr>
        <xdr:cNvPr id="179" name="【橋りょう・トンネル】&#10;有形固定資産減価償却率平均値テキスト"/>
        <xdr:cNvSpPr txBox="1"/>
      </xdr:nvSpPr>
      <xdr:spPr>
        <a:xfrm>
          <a:off x="4673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90" name="楕円 189"/>
        <xdr:cNvSpPr/>
      </xdr:nvSpPr>
      <xdr:spPr>
        <a:xfrm>
          <a:off x="4584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156227</xdr:rowOff>
    </xdr:from>
    <xdr:ext cx="405111" cy="259045"/>
    <xdr:sp macro="" textlink="">
      <xdr:nvSpPr>
        <xdr:cNvPr id="191" name="【橋りょう・トンネル】&#10;有形固定資産減価償却率該当値テキスト"/>
        <xdr:cNvSpPr txBox="1"/>
      </xdr:nvSpPr>
      <xdr:spPr>
        <a:xfrm>
          <a:off x="4673600"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153035</xdr:rowOff>
    </xdr:from>
    <xdr:to>
      <xdr:col>20</xdr:col>
      <xdr:colOff>38100</xdr:colOff>
      <xdr:row>62</xdr:row>
      <xdr:rowOff>83185</xdr:rowOff>
    </xdr:to>
    <xdr:sp macro="" textlink="">
      <xdr:nvSpPr>
        <xdr:cNvPr id="192" name="楕円 191"/>
        <xdr:cNvSpPr/>
      </xdr:nvSpPr>
      <xdr:spPr>
        <a:xfrm>
          <a:off x="3746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32385</xdr:rowOff>
    </xdr:from>
    <xdr:to>
      <xdr:col>24</xdr:col>
      <xdr:colOff>63500</xdr:colOff>
      <xdr:row>62</xdr:row>
      <xdr:rowOff>57150</xdr:rowOff>
    </xdr:to>
    <xdr:cxnSp macro="">
      <xdr:nvCxnSpPr>
        <xdr:cNvPr id="193" name="直線コネクタ 192"/>
        <xdr:cNvCxnSpPr/>
      </xdr:nvCxnSpPr>
      <xdr:spPr>
        <a:xfrm>
          <a:off x="3797300" y="1066228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130175</xdr:rowOff>
    </xdr:from>
    <xdr:to>
      <xdr:col>15</xdr:col>
      <xdr:colOff>101600</xdr:colOff>
      <xdr:row>62</xdr:row>
      <xdr:rowOff>60325</xdr:rowOff>
    </xdr:to>
    <xdr:sp macro="" textlink="">
      <xdr:nvSpPr>
        <xdr:cNvPr id="194" name="楕円 193"/>
        <xdr:cNvSpPr/>
      </xdr:nvSpPr>
      <xdr:spPr>
        <a:xfrm>
          <a:off x="2857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9525</xdr:rowOff>
    </xdr:from>
    <xdr:to>
      <xdr:col>19</xdr:col>
      <xdr:colOff>177800</xdr:colOff>
      <xdr:row>62</xdr:row>
      <xdr:rowOff>32385</xdr:rowOff>
    </xdr:to>
    <xdr:cxnSp macro="">
      <xdr:nvCxnSpPr>
        <xdr:cNvPr id="195" name="直線コネクタ 194"/>
        <xdr:cNvCxnSpPr/>
      </xdr:nvCxnSpPr>
      <xdr:spPr>
        <a:xfrm>
          <a:off x="2908300" y="106394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107315</xdr:rowOff>
    </xdr:from>
    <xdr:to>
      <xdr:col>10</xdr:col>
      <xdr:colOff>165100</xdr:colOff>
      <xdr:row>62</xdr:row>
      <xdr:rowOff>37465</xdr:rowOff>
    </xdr:to>
    <xdr:sp macro="" textlink="">
      <xdr:nvSpPr>
        <xdr:cNvPr id="196" name="楕円 195"/>
        <xdr:cNvSpPr/>
      </xdr:nvSpPr>
      <xdr:spPr>
        <a:xfrm>
          <a:off x="1968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158115</xdr:rowOff>
    </xdr:from>
    <xdr:to>
      <xdr:col>15</xdr:col>
      <xdr:colOff>50800</xdr:colOff>
      <xdr:row>62</xdr:row>
      <xdr:rowOff>9525</xdr:rowOff>
    </xdr:to>
    <xdr:cxnSp macro="">
      <xdr:nvCxnSpPr>
        <xdr:cNvPr id="197" name="直線コネクタ 196"/>
        <xdr:cNvCxnSpPr/>
      </xdr:nvCxnSpPr>
      <xdr:spPr>
        <a:xfrm>
          <a:off x="2019300" y="106165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84455</xdr:rowOff>
    </xdr:from>
    <xdr:to>
      <xdr:col>6</xdr:col>
      <xdr:colOff>38100</xdr:colOff>
      <xdr:row>62</xdr:row>
      <xdr:rowOff>14605</xdr:rowOff>
    </xdr:to>
    <xdr:sp macro="" textlink="">
      <xdr:nvSpPr>
        <xdr:cNvPr id="198" name="楕円 197"/>
        <xdr:cNvSpPr/>
      </xdr:nvSpPr>
      <xdr:spPr>
        <a:xfrm>
          <a:off x="1079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135255</xdr:rowOff>
    </xdr:from>
    <xdr:to>
      <xdr:col>10</xdr:col>
      <xdr:colOff>114300</xdr:colOff>
      <xdr:row>61</xdr:row>
      <xdr:rowOff>158115</xdr:rowOff>
    </xdr:to>
    <xdr:cxnSp macro="">
      <xdr:nvCxnSpPr>
        <xdr:cNvPr id="199" name="直線コネクタ 198"/>
        <xdr:cNvCxnSpPr/>
      </xdr:nvCxnSpPr>
      <xdr:spPr>
        <a:xfrm>
          <a:off x="1130300" y="105937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200" name="n_1aveValue【橋りょう・トンネル】&#10;有形固定資産減価償却率"/>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1" name="n_2aveValue【橋りょう・トンネル】&#10;有形固定資産減価償却率"/>
        <xdr:cNvSpPr txBox="1"/>
      </xdr:nvSpPr>
      <xdr:spPr>
        <a:xfrm>
          <a:off x="2705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202" name="n_3aveValue【橋りょう・トンネル】&#10;有形固定資産減価償却率"/>
        <xdr:cNvSpPr txBox="1"/>
      </xdr:nvSpPr>
      <xdr:spPr>
        <a:xfrm>
          <a:off x="1816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203" name="n_4aveValue【橋りょう・トンネル】&#10;有形固定資産減価償却率"/>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74312</xdr:rowOff>
    </xdr:from>
    <xdr:ext cx="405111" cy="259045"/>
    <xdr:sp macro="" textlink="">
      <xdr:nvSpPr>
        <xdr:cNvPr id="204" name="n_1mainValue【橋りょう・トンネル】&#10;有形固定資産減価償却率"/>
        <xdr:cNvSpPr txBox="1"/>
      </xdr:nvSpPr>
      <xdr:spPr>
        <a:xfrm>
          <a:off x="35820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51452</xdr:rowOff>
    </xdr:from>
    <xdr:ext cx="405111" cy="259045"/>
    <xdr:sp macro="" textlink="">
      <xdr:nvSpPr>
        <xdr:cNvPr id="205" name="n_2mainValue【橋りょう・トンネル】&#10;有形固定資産減価償却率"/>
        <xdr:cNvSpPr txBox="1"/>
      </xdr:nvSpPr>
      <xdr:spPr>
        <a:xfrm>
          <a:off x="27057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28592</xdr:rowOff>
    </xdr:from>
    <xdr:ext cx="405111" cy="259045"/>
    <xdr:sp macro="" textlink="">
      <xdr:nvSpPr>
        <xdr:cNvPr id="206" name="n_3mainValue【橋りょう・トンネル】&#10;有形固定資産減価償却率"/>
        <xdr:cNvSpPr txBox="1"/>
      </xdr:nvSpPr>
      <xdr:spPr>
        <a:xfrm>
          <a:off x="1816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7" name="n_4mainValue【橋りょう・トンネル】&#10;有形固定資産減価償却率"/>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117334</xdr:rowOff>
    </xdr:from>
    <xdr:to>
      <xdr:col>55</xdr:col>
      <xdr:colOff>50800</xdr:colOff>
      <xdr:row>64</xdr:row>
      <xdr:rowOff>47484</xdr:rowOff>
    </xdr:to>
    <xdr:sp macro="" textlink="">
      <xdr:nvSpPr>
        <xdr:cNvPr id="245" name="楕円 244"/>
        <xdr:cNvSpPr/>
      </xdr:nvSpPr>
      <xdr:spPr>
        <a:xfrm>
          <a:off x="10426700" y="109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32261</xdr:rowOff>
    </xdr:from>
    <xdr:ext cx="534377" cy="259045"/>
    <xdr:sp macro="" textlink="">
      <xdr:nvSpPr>
        <xdr:cNvPr id="246" name="【橋りょう・トンネル】&#10;一人当たり有形固定資産（償却資産）額該当値テキスト"/>
        <xdr:cNvSpPr txBox="1"/>
      </xdr:nvSpPr>
      <xdr:spPr>
        <a:xfrm>
          <a:off x="10515600" y="1083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117379</xdr:rowOff>
    </xdr:from>
    <xdr:to>
      <xdr:col>50</xdr:col>
      <xdr:colOff>165100</xdr:colOff>
      <xdr:row>64</xdr:row>
      <xdr:rowOff>47529</xdr:rowOff>
    </xdr:to>
    <xdr:sp macro="" textlink="">
      <xdr:nvSpPr>
        <xdr:cNvPr id="247" name="楕円 246"/>
        <xdr:cNvSpPr/>
      </xdr:nvSpPr>
      <xdr:spPr>
        <a:xfrm>
          <a:off x="9588500" y="1091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168134</xdr:rowOff>
    </xdr:from>
    <xdr:to>
      <xdr:col>55</xdr:col>
      <xdr:colOff>0</xdr:colOff>
      <xdr:row>63</xdr:row>
      <xdr:rowOff>168179</xdr:rowOff>
    </xdr:to>
    <xdr:cxnSp macro="">
      <xdr:nvCxnSpPr>
        <xdr:cNvPr id="248" name="直線コネクタ 247"/>
        <xdr:cNvCxnSpPr/>
      </xdr:nvCxnSpPr>
      <xdr:spPr>
        <a:xfrm flipV="1">
          <a:off x="9639300" y="10969484"/>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117411</xdr:rowOff>
    </xdr:from>
    <xdr:to>
      <xdr:col>46</xdr:col>
      <xdr:colOff>38100</xdr:colOff>
      <xdr:row>64</xdr:row>
      <xdr:rowOff>47561</xdr:rowOff>
    </xdr:to>
    <xdr:sp macro="" textlink="">
      <xdr:nvSpPr>
        <xdr:cNvPr id="249" name="楕円 248"/>
        <xdr:cNvSpPr/>
      </xdr:nvSpPr>
      <xdr:spPr>
        <a:xfrm>
          <a:off x="8699500" y="1091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168179</xdr:rowOff>
    </xdr:from>
    <xdr:to>
      <xdr:col>50</xdr:col>
      <xdr:colOff>114300</xdr:colOff>
      <xdr:row>63</xdr:row>
      <xdr:rowOff>168211</xdr:rowOff>
    </xdr:to>
    <xdr:cxnSp macro="">
      <xdr:nvCxnSpPr>
        <xdr:cNvPr id="250" name="直線コネクタ 249"/>
        <xdr:cNvCxnSpPr/>
      </xdr:nvCxnSpPr>
      <xdr:spPr>
        <a:xfrm flipV="1">
          <a:off x="8750300" y="10969529"/>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117484</xdr:rowOff>
    </xdr:from>
    <xdr:to>
      <xdr:col>41</xdr:col>
      <xdr:colOff>101600</xdr:colOff>
      <xdr:row>64</xdr:row>
      <xdr:rowOff>47634</xdr:rowOff>
    </xdr:to>
    <xdr:sp macro="" textlink="">
      <xdr:nvSpPr>
        <xdr:cNvPr id="251" name="楕円 250"/>
        <xdr:cNvSpPr/>
      </xdr:nvSpPr>
      <xdr:spPr>
        <a:xfrm>
          <a:off x="7810500" y="1091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168211</xdr:rowOff>
    </xdr:from>
    <xdr:to>
      <xdr:col>45</xdr:col>
      <xdr:colOff>177800</xdr:colOff>
      <xdr:row>63</xdr:row>
      <xdr:rowOff>168284</xdr:rowOff>
    </xdr:to>
    <xdr:cxnSp macro="">
      <xdr:nvCxnSpPr>
        <xdr:cNvPr id="252" name="直線コネクタ 251"/>
        <xdr:cNvCxnSpPr/>
      </xdr:nvCxnSpPr>
      <xdr:spPr>
        <a:xfrm flipV="1">
          <a:off x="7861300" y="10969561"/>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117532</xdr:rowOff>
    </xdr:from>
    <xdr:to>
      <xdr:col>36</xdr:col>
      <xdr:colOff>165100</xdr:colOff>
      <xdr:row>64</xdr:row>
      <xdr:rowOff>47682</xdr:rowOff>
    </xdr:to>
    <xdr:sp macro="" textlink="">
      <xdr:nvSpPr>
        <xdr:cNvPr id="253" name="楕円 252"/>
        <xdr:cNvSpPr/>
      </xdr:nvSpPr>
      <xdr:spPr>
        <a:xfrm>
          <a:off x="6921500" y="1091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168284</xdr:rowOff>
    </xdr:from>
    <xdr:to>
      <xdr:col>41</xdr:col>
      <xdr:colOff>50800</xdr:colOff>
      <xdr:row>63</xdr:row>
      <xdr:rowOff>168332</xdr:rowOff>
    </xdr:to>
    <xdr:cxnSp macro="">
      <xdr:nvCxnSpPr>
        <xdr:cNvPr id="254" name="直線コネクタ 253"/>
        <xdr:cNvCxnSpPr/>
      </xdr:nvCxnSpPr>
      <xdr:spPr>
        <a:xfrm flipV="1">
          <a:off x="6972300" y="10969634"/>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38656</xdr:rowOff>
    </xdr:from>
    <xdr:ext cx="534377" cy="259045"/>
    <xdr:sp macro="" textlink="">
      <xdr:nvSpPr>
        <xdr:cNvPr id="259" name="n_1mainValue【橋りょう・トンネル】&#10;一人当たり有形固定資産（償却資産）額"/>
        <xdr:cNvSpPr txBox="1"/>
      </xdr:nvSpPr>
      <xdr:spPr>
        <a:xfrm>
          <a:off x="9359411" y="1101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38688</xdr:rowOff>
    </xdr:from>
    <xdr:ext cx="534377" cy="259045"/>
    <xdr:sp macro="" textlink="">
      <xdr:nvSpPr>
        <xdr:cNvPr id="260" name="n_2mainValue【橋りょう・トンネル】&#10;一人当たり有形固定資産（償却資産）額"/>
        <xdr:cNvSpPr txBox="1"/>
      </xdr:nvSpPr>
      <xdr:spPr>
        <a:xfrm>
          <a:off x="8483111" y="110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38761</xdr:rowOff>
    </xdr:from>
    <xdr:ext cx="534377" cy="259045"/>
    <xdr:sp macro="" textlink="">
      <xdr:nvSpPr>
        <xdr:cNvPr id="261" name="n_3mainValue【橋りょう・トンネル】&#10;一人当たり有形固定資産（償却資産）額"/>
        <xdr:cNvSpPr txBox="1"/>
      </xdr:nvSpPr>
      <xdr:spPr>
        <a:xfrm>
          <a:off x="7594111" y="1101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38809</xdr:rowOff>
    </xdr:from>
    <xdr:ext cx="534377" cy="259045"/>
    <xdr:sp macro="" textlink="">
      <xdr:nvSpPr>
        <xdr:cNvPr id="262" name="n_4mainValue【橋りょう・トンネル】&#10;一人当たり有形固定資産（償却資産）額"/>
        <xdr:cNvSpPr txBox="1"/>
      </xdr:nvSpPr>
      <xdr:spPr>
        <a:xfrm>
          <a:off x="6705111" y="1101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83838</xdr:rowOff>
    </xdr:from>
    <xdr:ext cx="405111" cy="259045"/>
    <xdr:sp macro="" textlink="">
      <xdr:nvSpPr>
        <xdr:cNvPr id="292" name="【公営住宅】&#10;有形固定資産減価償却率平均値テキスト"/>
        <xdr:cNvSpPr txBox="1"/>
      </xdr:nvSpPr>
      <xdr:spPr>
        <a:xfrm>
          <a:off x="4673600" y="14314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25400</xdr:rowOff>
    </xdr:from>
    <xdr:to>
      <xdr:col>24</xdr:col>
      <xdr:colOff>114300</xdr:colOff>
      <xdr:row>83</xdr:row>
      <xdr:rowOff>127000</xdr:rowOff>
    </xdr:to>
    <xdr:sp macro="" textlink="">
      <xdr:nvSpPr>
        <xdr:cNvPr id="303" name="楕円 302"/>
        <xdr:cNvSpPr/>
      </xdr:nvSpPr>
      <xdr:spPr>
        <a:xfrm>
          <a:off x="45847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48277</xdr:rowOff>
    </xdr:from>
    <xdr:ext cx="405111" cy="259045"/>
    <xdr:sp macro="" textlink="">
      <xdr:nvSpPr>
        <xdr:cNvPr id="304" name="【公営住宅】&#10;有形固定資産減価償却率該当値テキスト"/>
        <xdr:cNvSpPr txBox="1"/>
      </xdr:nvSpPr>
      <xdr:spPr>
        <a:xfrm>
          <a:off x="4673600" y="1410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158750</xdr:rowOff>
    </xdr:from>
    <xdr:to>
      <xdr:col>20</xdr:col>
      <xdr:colOff>38100</xdr:colOff>
      <xdr:row>83</xdr:row>
      <xdr:rowOff>88900</xdr:rowOff>
    </xdr:to>
    <xdr:sp macro="" textlink="">
      <xdr:nvSpPr>
        <xdr:cNvPr id="305" name="楕円 304"/>
        <xdr:cNvSpPr/>
      </xdr:nvSpPr>
      <xdr:spPr>
        <a:xfrm>
          <a:off x="3746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38100</xdr:rowOff>
    </xdr:from>
    <xdr:to>
      <xdr:col>24</xdr:col>
      <xdr:colOff>63500</xdr:colOff>
      <xdr:row>83</xdr:row>
      <xdr:rowOff>76200</xdr:rowOff>
    </xdr:to>
    <xdr:cxnSp macro="">
      <xdr:nvCxnSpPr>
        <xdr:cNvPr id="306" name="直線コネクタ 305"/>
        <xdr:cNvCxnSpPr/>
      </xdr:nvCxnSpPr>
      <xdr:spPr>
        <a:xfrm>
          <a:off x="3797300" y="14268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120650</xdr:rowOff>
    </xdr:from>
    <xdr:to>
      <xdr:col>15</xdr:col>
      <xdr:colOff>101600</xdr:colOff>
      <xdr:row>83</xdr:row>
      <xdr:rowOff>50800</xdr:rowOff>
    </xdr:to>
    <xdr:sp macro="" textlink="">
      <xdr:nvSpPr>
        <xdr:cNvPr id="307" name="楕円 306"/>
        <xdr:cNvSpPr/>
      </xdr:nvSpPr>
      <xdr:spPr>
        <a:xfrm>
          <a:off x="2857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0</xdr:rowOff>
    </xdr:from>
    <xdr:to>
      <xdr:col>19</xdr:col>
      <xdr:colOff>177800</xdr:colOff>
      <xdr:row>83</xdr:row>
      <xdr:rowOff>38100</xdr:rowOff>
    </xdr:to>
    <xdr:cxnSp macro="">
      <xdr:nvCxnSpPr>
        <xdr:cNvPr id="308" name="直線コネクタ 307"/>
        <xdr:cNvCxnSpPr/>
      </xdr:nvCxnSpPr>
      <xdr:spPr>
        <a:xfrm>
          <a:off x="2908300" y="14230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80645</xdr:rowOff>
    </xdr:from>
    <xdr:to>
      <xdr:col>10</xdr:col>
      <xdr:colOff>165100</xdr:colOff>
      <xdr:row>83</xdr:row>
      <xdr:rowOff>10795</xdr:rowOff>
    </xdr:to>
    <xdr:sp macro="" textlink="">
      <xdr:nvSpPr>
        <xdr:cNvPr id="309" name="楕円 308"/>
        <xdr:cNvSpPr/>
      </xdr:nvSpPr>
      <xdr:spPr>
        <a:xfrm>
          <a:off x="1968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131445</xdr:rowOff>
    </xdr:from>
    <xdr:to>
      <xdr:col>15</xdr:col>
      <xdr:colOff>50800</xdr:colOff>
      <xdr:row>83</xdr:row>
      <xdr:rowOff>0</xdr:rowOff>
    </xdr:to>
    <xdr:cxnSp macro="">
      <xdr:nvCxnSpPr>
        <xdr:cNvPr id="310" name="直線コネクタ 309"/>
        <xdr:cNvCxnSpPr/>
      </xdr:nvCxnSpPr>
      <xdr:spPr>
        <a:xfrm>
          <a:off x="2019300" y="141903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38736</xdr:rowOff>
    </xdr:from>
    <xdr:to>
      <xdr:col>6</xdr:col>
      <xdr:colOff>38100</xdr:colOff>
      <xdr:row>82</xdr:row>
      <xdr:rowOff>140336</xdr:rowOff>
    </xdr:to>
    <xdr:sp macro="" textlink="">
      <xdr:nvSpPr>
        <xdr:cNvPr id="311" name="楕円 310"/>
        <xdr:cNvSpPr/>
      </xdr:nvSpPr>
      <xdr:spPr>
        <a:xfrm>
          <a:off x="1079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89536</xdr:rowOff>
    </xdr:from>
    <xdr:to>
      <xdr:col>10</xdr:col>
      <xdr:colOff>114300</xdr:colOff>
      <xdr:row>82</xdr:row>
      <xdr:rowOff>131445</xdr:rowOff>
    </xdr:to>
    <xdr:cxnSp macro="">
      <xdr:nvCxnSpPr>
        <xdr:cNvPr id="312" name="直線コネクタ 311"/>
        <xdr:cNvCxnSpPr/>
      </xdr:nvCxnSpPr>
      <xdr:spPr>
        <a:xfrm>
          <a:off x="1130300" y="141484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9541</xdr:rowOff>
    </xdr:from>
    <xdr:ext cx="405111" cy="259045"/>
    <xdr:sp macro="" textlink="">
      <xdr:nvSpPr>
        <xdr:cNvPr id="313" name="n_1aveValue【公営住宅】&#10;有形固定資産減価償却率"/>
        <xdr:cNvSpPr txBox="1"/>
      </xdr:nvSpPr>
      <xdr:spPr>
        <a:xfrm>
          <a:off x="35820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154322</xdr:rowOff>
    </xdr:from>
    <xdr:ext cx="405111" cy="259045"/>
    <xdr:sp macro="" textlink="">
      <xdr:nvSpPr>
        <xdr:cNvPr id="314" name="n_2aveValue【公営住宅】&#10;有形固定資産減価償却率"/>
        <xdr:cNvSpPr txBox="1"/>
      </xdr:nvSpPr>
      <xdr:spPr>
        <a:xfrm>
          <a:off x="2705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59072</xdr:rowOff>
    </xdr:from>
    <xdr:ext cx="405111" cy="259045"/>
    <xdr:sp macro="" textlink="">
      <xdr:nvSpPr>
        <xdr:cNvPr id="315" name="n_3aveValue【公営住宅】&#10;有形固定資産減価償却率"/>
        <xdr:cNvSpPr txBox="1"/>
      </xdr:nvSpPr>
      <xdr:spPr>
        <a:xfrm>
          <a:off x="1816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20972</xdr:rowOff>
    </xdr:from>
    <xdr:ext cx="405111" cy="259045"/>
    <xdr:sp macro="" textlink="">
      <xdr:nvSpPr>
        <xdr:cNvPr id="316" name="n_4aveValue【公営住宅】&#10;有形固定資産減価償却率"/>
        <xdr:cNvSpPr txBox="1"/>
      </xdr:nvSpPr>
      <xdr:spPr>
        <a:xfrm>
          <a:off x="927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105427</xdr:rowOff>
    </xdr:from>
    <xdr:ext cx="405111" cy="259045"/>
    <xdr:sp macro="" textlink="">
      <xdr:nvSpPr>
        <xdr:cNvPr id="317" name="n_1mainValue【公営住宅】&#10;有形固定資産減価償却率"/>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67327</xdr:rowOff>
    </xdr:from>
    <xdr:ext cx="405111" cy="259045"/>
    <xdr:sp macro="" textlink="">
      <xdr:nvSpPr>
        <xdr:cNvPr id="318" name="n_2mainValue【公営住宅】&#10;有形固定資産減価償却率"/>
        <xdr:cNvSpPr txBox="1"/>
      </xdr:nvSpPr>
      <xdr:spPr>
        <a:xfrm>
          <a:off x="2705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27322</xdr:rowOff>
    </xdr:from>
    <xdr:ext cx="405111" cy="259045"/>
    <xdr:sp macro="" textlink="">
      <xdr:nvSpPr>
        <xdr:cNvPr id="319" name="n_3mainValue【公営住宅】&#10;有形固定資産減価償却率"/>
        <xdr:cNvSpPr txBox="1"/>
      </xdr:nvSpPr>
      <xdr:spPr>
        <a:xfrm>
          <a:off x="1816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156863</xdr:rowOff>
    </xdr:from>
    <xdr:ext cx="405111" cy="259045"/>
    <xdr:sp macro="" textlink="">
      <xdr:nvSpPr>
        <xdr:cNvPr id="320" name="n_4mainValue【公営住宅】&#10;有形固定資産減価償却率"/>
        <xdr:cNvSpPr txBox="1"/>
      </xdr:nvSpPr>
      <xdr:spPr>
        <a:xfrm>
          <a:off x="927744"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47370</xdr:rowOff>
    </xdr:from>
    <xdr:ext cx="469744" cy="259045"/>
    <xdr:sp macro="" textlink="">
      <xdr:nvSpPr>
        <xdr:cNvPr id="351" name="【公営住宅】&#10;一人当たり面積平均値テキスト"/>
        <xdr:cNvSpPr txBox="1"/>
      </xdr:nvSpPr>
      <xdr:spPr>
        <a:xfrm>
          <a:off x="10515600" y="1462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53431</xdr:rowOff>
    </xdr:from>
    <xdr:to>
      <xdr:col>55</xdr:col>
      <xdr:colOff>50800</xdr:colOff>
      <xdr:row>85</xdr:row>
      <xdr:rowOff>155031</xdr:rowOff>
    </xdr:to>
    <xdr:sp macro="" textlink="">
      <xdr:nvSpPr>
        <xdr:cNvPr id="362" name="楕円 361"/>
        <xdr:cNvSpPr/>
      </xdr:nvSpPr>
      <xdr:spPr>
        <a:xfrm>
          <a:off x="10426700" y="146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76308</xdr:rowOff>
    </xdr:from>
    <xdr:ext cx="469744" cy="259045"/>
    <xdr:sp macro="" textlink="">
      <xdr:nvSpPr>
        <xdr:cNvPr id="363" name="【公営住宅】&#10;一人当たり面積該当値テキスト"/>
        <xdr:cNvSpPr txBox="1"/>
      </xdr:nvSpPr>
      <xdr:spPr>
        <a:xfrm>
          <a:off x="10515600" y="1447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56533</xdr:rowOff>
    </xdr:from>
    <xdr:to>
      <xdr:col>50</xdr:col>
      <xdr:colOff>165100</xdr:colOff>
      <xdr:row>85</xdr:row>
      <xdr:rowOff>158133</xdr:rowOff>
    </xdr:to>
    <xdr:sp macro="" textlink="">
      <xdr:nvSpPr>
        <xdr:cNvPr id="364" name="楕円 363"/>
        <xdr:cNvSpPr/>
      </xdr:nvSpPr>
      <xdr:spPr>
        <a:xfrm>
          <a:off x="9588500" y="146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104231</xdr:rowOff>
    </xdr:from>
    <xdr:to>
      <xdr:col>55</xdr:col>
      <xdr:colOff>0</xdr:colOff>
      <xdr:row>85</xdr:row>
      <xdr:rowOff>107333</xdr:rowOff>
    </xdr:to>
    <xdr:cxnSp macro="">
      <xdr:nvCxnSpPr>
        <xdr:cNvPr id="365" name="直線コネクタ 364"/>
        <xdr:cNvCxnSpPr/>
      </xdr:nvCxnSpPr>
      <xdr:spPr>
        <a:xfrm flipV="1">
          <a:off x="9639300" y="14677481"/>
          <a:ext cx="8382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58982</xdr:rowOff>
    </xdr:from>
    <xdr:to>
      <xdr:col>46</xdr:col>
      <xdr:colOff>38100</xdr:colOff>
      <xdr:row>85</xdr:row>
      <xdr:rowOff>160582</xdr:rowOff>
    </xdr:to>
    <xdr:sp macro="" textlink="">
      <xdr:nvSpPr>
        <xdr:cNvPr id="366" name="楕円 365"/>
        <xdr:cNvSpPr/>
      </xdr:nvSpPr>
      <xdr:spPr>
        <a:xfrm>
          <a:off x="8699500" y="1463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107333</xdr:rowOff>
    </xdr:from>
    <xdr:to>
      <xdr:col>50</xdr:col>
      <xdr:colOff>114300</xdr:colOff>
      <xdr:row>85</xdr:row>
      <xdr:rowOff>109782</xdr:rowOff>
    </xdr:to>
    <xdr:cxnSp macro="">
      <xdr:nvCxnSpPr>
        <xdr:cNvPr id="367" name="直線コネクタ 366"/>
        <xdr:cNvCxnSpPr/>
      </xdr:nvCxnSpPr>
      <xdr:spPr>
        <a:xfrm flipV="1">
          <a:off x="8750300" y="14680583"/>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64044</xdr:rowOff>
    </xdr:from>
    <xdr:to>
      <xdr:col>41</xdr:col>
      <xdr:colOff>101600</xdr:colOff>
      <xdr:row>85</xdr:row>
      <xdr:rowOff>165644</xdr:rowOff>
    </xdr:to>
    <xdr:sp macro="" textlink="">
      <xdr:nvSpPr>
        <xdr:cNvPr id="368" name="楕円 367"/>
        <xdr:cNvSpPr/>
      </xdr:nvSpPr>
      <xdr:spPr>
        <a:xfrm>
          <a:off x="7810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109782</xdr:rowOff>
    </xdr:from>
    <xdr:to>
      <xdr:col>45</xdr:col>
      <xdr:colOff>177800</xdr:colOff>
      <xdr:row>85</xdr:row>
      <xdr:rowOff>114844</xdr:rowOff>
    </xdr:to>
    <xdr:cxnSp macro="">
      <xdr:nvCxnSpPr>
        <xdr:cNvPr id="369" name="直線コネクタ 368"/>
        <xdr:cNvCxnSpPr/>
      </xdr:nvCxnSpPr>
      <xdr:spPr>
        <a:xfrm flipV="1">
          <a:off x="7861300" y="14683032"/>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67473</xdr:rowOff>
    </xdr:from>
    <xdr:to>
      <xdr:col>36</xdr:col>
      <xdr:colOff>165100</xdr:colOff>
      <xdr:row>85</xdr:row>
      <xdr:rowOff>169073</xdr:rowOff>
    </xdr:to>
    <xdr:sp macro="" textlink="">
      <xdr:nvSpPr>
        <xdr:cNvPr id="370" name="楕円 369"/>
        <xdr:cNvSpPr/>
      </xdr:nvSpPr>
      <xdr:spPr>
        <a:xfrm>
          <a:off x="6921500" y="1464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114844</xdr:rowOff>
    </xdr:from>
    <xdr:to>
      <xdr:col>41</xdr:col>
      <xdr:colOff>50800</xdr:colOff>
      <xdr:row>85</xdr:row>
      <xdr:rowOff>118273</xdr:rowOff>
    </xdr:to>
    <xdr:cxnSp macro="">
      <xdr:nvCxnSpPr>
        <xdr:cNvPr id="371" name="直線コネクタ 370"/>
        <xdr:cNvCxnSpPr/>
      </xdr:nvCxnSpPr>
      <xdr:spPr>
        <a:xfrm flipV="1">
          <a:off x="6972300" y="1468809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158894</xdr:rowOff>
    </xdr:from>
    <xdr:ext cx="469744" cy="259045"/>
    <xdr:sp macro="" textlink="">
      <xdr:nvSpPr>
        <xdr:cNvPr id="372" name="n_1aveValue【公営住宅】&#10;一人当たり面積"/>
        <xdr:cNvSpPr txBox="1"/>
      </xdr:nvSpPr>
      <xdr:spPr>
        <a:xfrm>
          <a:off x="9391727" y="147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167059</xdr:rowOff>
    </xdr:from>
    <xdr:ext cx="469744" cy="259045"/>
    <xdr:sp macro="" textlink="">
      <xdr:nvSpPr>
        <xdr:cNvPr id="373" name="n_2aveValue【公営住宅】&#10;一人当たり面積"/>
        <xdr:cNvSpPr txBox="1"/>
      </xdr:nvSpPr>
      <xdr:spPr>
        <a:xfrm>
          <a:off x="85154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16508</xdr:rowOff>
    </xdr:from>
    <xdr:ext cx="469744" cy="259045"/>
    <xdr:sp macro="" textlink="">
      <xdr:nvSpPr>
        <xdr:cNvPr id="374" name="n_3aveValue【公営住宅】&#10;一人当たり面積"/>
        <xdr:cNvSpPr txBox="1"/>
      </xdr:nvSpPr>
      <xdr:spPr>
        <a:xfrm>
          <a:off x="7626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375" name="n_4aveValue【公営住宅】&#10;一人当たり面積"/>
        <xdr:cNvSpPr txBox="1"/>
      </xdr:nvSpPr>
      <xdr:spPr>
        <a:xfrm>
          <a:off x="6737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3210</xdr:rowOff>
    </xdr:from>
    <xdr:ext cx="469744" cy="259045"/>
    <xdr:sp macro="" textlink="">
      <xdr:nvSpPr>
        <xdr:cNvPr id="376" name="n_1mainValue【公営住宅】&#10;一人当たり面積"/>
        <xdr:cNvSpPr txBox="1"/>
      </xdr:nvSpPr>
      <xdr:spPr>
        <a:xfrm>
          <a:off x="9391727" y="1440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5659</xdr:rowOff>
    </xdr:from>
    <xdr:ext cx="469744" cy="259045"/>
    <xdr:sp macro="" textlink="">
      <xdr:nvSpPr>
        <xdr:cNvPr id="377" name="n_2mainValue【公営住宅】&#10;一人当たり面積"/>
        <xdr:cNvSpPr txBox="1"/>
      </xdr:nvSpPr>
      <xdr:spPr>
        <a:xfrm>
          <a:off x="8515427" y="1440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10721</xdr:rowOff>
    </xdr:from>
    <xdr:ext cx="469744" cy="259045"/>
    <xdr:sp macro="" textlink="">
      <xdr:nvSpPr>
        <xdr:cNvPr id="378" name="n_3mainValue【公営住宅】&#10;一人当たり面積"/>
        <xdr:cNvSpPr txBox="1"/>
      </xdr:nvSpPr>
      <xdr:spPr>
        <a:xfrm>
          <a:off x="7626427" y="1441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14150</xdr:rowOff>
    </xdr:from>
    <xdr:ext cx="469744" cy="259045"/>
    <xdr:sp macro="" textlink="">
      <xdr:nvSpPr>
        <xdr:cNvPr id="379" name="n_4mainValue【公営住宅】&#10;一人当たり面積"/>
        <xdr:cNvSpPr txBox="1"/>
      </xdr:nvSpPr>
      <xdr:spPr>
        <a:xfrm>
          <a:off x="6737427" y="1441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22316</xdr:rowOff>
    </xdr:to>
    <xdr:cxnSp macro="">
      <xdr:nvCxnSpPr>
        <xdr:cNvPr id="405" name="直線コネクタ 404"/>
        <xdr:cNvCxnSpPr/>
      </xdr:nvCxnSpPr>
      <xdr:spPr>
        <a:xfrm flipV="1">
          <a:off x="4634865" y="17090571"/>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406" name="【港湾・漁港】&#10;有形固定資産減価償却率最小値テキスト"/>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407" name="直線コネクタ 406"/>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8" name="【港湾・漁港】&#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9" name="直線コネクタ 408"/>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160945</xdr:rowOff>
    </xdr:from>
    <xdr:ext cx="405111" cy="259045"/>
    <xdr:sp macro="" textlink="">
      <xdr:nvSpPr>
        <xdr:cNvPr id="410" name="【港湾・漁港】&#10;有形固定資産減価償却率平均値テキスト"/>
        <xdr:cNvSpPr txBox="1"/>
      </xdr:nvSpPr>
      <xdr:spPr>
        <a:xfrm>
          <a:off x="4673600" y="18163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138068</xdr:rowOff>
    </xdr:from>
    <xdr:to>
      <xdr:col>24</xdr:col>
      <xdr:colOff>114300</xdr:colOff>
      <xdr:row>107</xdr:row>
      <xdr:rowOff>68218</xdr:rowOff>
    </xdr:to>
    <xdr:sp macro="" textlink="">
      <xdr:nvSpPr>
        <xdr:cNvPr id="411" name="フローチャート: 判断 410"/>
        <xdr:cNvSpPr/>
      </xdr:nvSpPr>
      <xdr:spPr>
        <a:xfrm>
          <a:off x="4584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128270</xdr:rowOff>
    </xdr:from>
    <xdr:to>
      <xdr:col>20</xdr:col>
      <xdr:colOff>38100</xdr:colOff>
      <xdr:row>107</xdr:row>
      <xdr:rowOff>58420</xdr:rowOff>
    </xdr:to>
    <xdr:sp macro="" textlink="">
      <xdr:nvSpPr>
        <xdr:cNvPr id="412" name="フローチャート: 判断 411"/>
        <xdr:cNvSpPr/>
      </xdr:nvSpPr>
      <xdr:spPr>
        <a:xfrm>
          <a:off x="3746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118473</xdr:rowOff>
    </xdr:from>
    <xdr:to>
      <xdr:col>15</xdr:col>
      <xdr:colOff>101600</xdr:colOff>
      <xdr:row>107</xdr:row>
      <xdr:rowOff>48623</xdr:rowOff>
    </xdr:to>
    <xdr:sp macro="" textlink="">
      <xdr:nvSpPr>
        <xdr:cNvPr id="413" name="フローチャート: 判断 412"/>
        <xdr:cNvSpPr/>
      </xdr:nvSpPr>
      <xdr:spPr>
        <a:xfrm>
          <a:off x="2857500" y="1829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84182</xdr:rowOff>
    </xdr:from>
    <xdr:to>
      <xdr:col>10</xdr:col>
      <xdr:colOff>165100</xdr:colOff>
      <xdr:row>107</xdr:row>
      <xdr:rowOff>14332</xdr:rowOff>
    </xdr:to>
    <xdr:sp macro="" textlink="">
      <xdr:nvSpPr>
        <xdr:cNvPr id="414" name="フローチャート: 判断 413"/>
        <xdr:cNvSpPr/>
      </xdr:nvSpPr>
      <xdr:spPr>
        <a:xfrm>
          <a:off x="196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110308</xdr:rowOff>
    </xdr:from>
    <xdr:to>
      <xdr:col>6</xdr:col>
      <xdr:colOff>38100</xdr:colOff>
      <xdr:row>106</xdr:row>
      <xdr:rowOff>40458</xdr:rowOff>
    </xdr:to>
    <xdr:sp macro="" textlink="">
      <xdr:nvSpPr>
        <xdr:cNvPr id="415" name="フローチャート: 判断 414"/>
        <xdr:cNvSpPr/>
      </xdr:nvSpPr>
      <xdr:spPr>
        <a:xfrm>
          <a:off x="1079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139700</xdr:rowOff>
    </xdr:from>
    <xdr:to>
      <xdr:col>24</xdr:col>
      <xdr:colOff>114300</xdr:colOff>
      <xdr:row>107</xdr:row>
      <xdr:rowOff>69850</xdr:rowOff>
    </xdr:to>
    <xdr:sp macro="" textlink="">
      <xdr:nvSpPr>
        <xdr:cNvPr id="421" name="楕円 420"/>
        <xdr:cNvSpPr/>
      </xdr:nvSpPr>
      <xdr:spPr>
        <a:xfrm>
          <a:off x="4584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118127</xdr:rowOff>
    </xdr:from>
    <xdr:ext cx="405111" cy="259045"/>
    <xdr:sp macro="" textlink="">
      <xdr:nvSpPr>
        <xdr:cNvPr id="422" name="【港湾・漁港】&#10;有形固定資産減価償却率該当値テキスト"/>
        <xdr:cNvSpPr txBox="1"/>
      </xdr:nvSpPr>
      <xdr:spPr>
        <a:xfrm>
          <a:off x="4673600"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107043</xdr:rowOff>
    </xdr:from>
    <xdr:to>
      <xdr:col>20</xdr:col>
      <xdr:colOff>38100</xdr:colOff>
      <xdr:row>107</xdr:row>
      <xdr:rowOff>37193</xdr:rowOff>
    </xdr:to>
    <xdr:sp macro="" textlink="">
      <xdr:nvSpPr>
        <xdr:cNvPr id="423" name="楕円 422"/>
        <xdr:cNvSpPr/>
      </xdr:nvSpPr>
      <xdr:spPr>
        <a:xfrm>
          <a:off x="3746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157843</xdr:rowOff>
    </xdr:from>
    <xdr:to>
      <xdr:col>24</xdr:col>
      <xdr:colOff>63500</xdr:colOff>
      <xdr:row>107</xdr:row>
      <xdr:rowOff>19050</xdr:rowOff>
    </xdr:to>
    <xdr:cxnSp macro="">
      <xdr:nvCxnSpPr>
        <xdr:cNvPr id="424" name="直線コネクタ 423"/>
        <xdr:cNvCxnSpPr/>
      </xdr:nvCxnSpPr>
      <xdr:spPr>
        <a:xfrm>
          <a:off x="3797300" y="18331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74386</xdr:rowOff>
    </xdr:from>
    <xdr:to>
      <xdr:col>15</xdr:col>
      <xdr:colOff>101600</xdr:colOff>
      <xdr:row>107</xdr:row>
      <xdr:rowOff>4536</xdr:rowOff>
    </xdr:to>
    <xdr:sp macro="" textlink="">
      <xdr:nvSpPr>
        <xdr:cNvPr id="425" name="楕円 424"/>
        <xdr:cNvSpPr/>
      </xdr:nvSpPr>
      <xdr:spPr>
        <a:xfrm>
          <a:off x="2857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125186</xdr:rowOff>
    </xdr:from>
    <xdr:to>
      <xdr:col>19</xdr:col>
      <xdr:colOff>177800</xdr:colOff>
      <xdr:row>106</xdr:row>
      <xdr:rowOff>157843</xdr:rowOff>
    </xdr:to>
    <xdr:cxnSp macro="">
      <xdr:nvCxnSpPr>
        <xdr:cNvPr id="426" name="直線コネクタ 425"/>
        <xdr:cNvCxnSpPr/>
      </xdr:nvCxnSpPr>
      <xdr:spPr>
        <a:xfrm>
          <a:off x="2908300" y="18298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41729</xdr:rowOff>
    </xdr:from>
    <xdr:to>
      <xdr:col>10</xdr:col>
      <xdr:colOff>165100</xdr:colOff>
      <xdr:row>106</xdr:row>
      <xdr:rowOff>143329</xdr:rowOff>
    </xdr:to>
    <xdr:sp macro="" textlink="">
      <xdr:nvSpPr>
        <xdr:cNvPr id="427" name="楕円 426"/>
        <xdr:cNvSpPr/>
      </xdr:nvSpPr>
      <xdr:spPr>
        <a:xfrm>
          <a:off x="1968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92529</xdr:rowOff>
    </xdr:from>
    <xdr:to>
      <xdr:col>15</xdr:col>
      <xdr:colOff>50800</xdr:colOff>
      <xdr:row>106</xdr:row>
      <xdr:rowOff>125186</xdr:rowOff>
    </xdr:to>
    <xdr:cxnSp macro="">
      <xdr:nvCxnSpPr>
        <xdr:cNvPr id="428" name="直線コネクタ 427"/>
        <xdr:cNvCxnSpPr/>
      </xdr:nvCxnSpPr>
      <xdr:spPr>
        <a:xfrm>
          <a:off x="2019300" y="18266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9071</xdr:rowOff>
    </xdr:from>
    <xdr:to>
      <xdr:col>6</xdr:col>
      <xdr:colOff>38100</xdr:colOff>
      <xdr:row>106</xdr:row>
      <xdr:rowOff>110671</xdr:rowOff>
    </xdr:to>
    <xdr:sp macro="" textlink="">
      <xdr:nvSpPr>
        <xdr:cNvPr id="429" name="楕円 428"/>
        <xdr:cNvSpPr/>
      </xdr:nvSpPr>
      <xdr:spPr>
        <a:xfrm>
          <a:off x="1079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59871</xdr:rowOff>
    </xdr:from>
    <xdr:to>
      <xdr:col>10</xdr:col>
      <xdr:colOff>114300</xdr:colOff>
      <xdr:row>106</xdr:row>
      <xdr:rowOff>92529</xdr:rowOff>
    </xdr:to>
    <xdr:cxnSp macro="">
      <xdr:nvCxnSpPr>
        <xdr:cNvPr id="430" name="直線コネクタ 429"/>
        <xdr:cNvCxnSpPr/>
      </xdr:nvCxnSpPr>
      <xdr:spPr>
        <a:xfrm>
          <a:off x="1130300" y="18233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49547</xdr:rowOff>
    </xdr:from>
    <xdr:ext cx="405111" cy="259045"/>
    <xdr:sp macro="" textlink="">
      <xdr:nvSpPr>
        <xdr:cNvPr id="431" name="n_1aveValue【港湾・漁港】&#10;有形固定資産減価償却率"/>
        <xdr:cNvSpPr txBox="1"/>
      </xdr:nvSpPr>
      <xdr:spPr>
        <a:xfrm>
          <a:off x="35820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39750</xdr:rowOff>
    </xdr:from>
    <xdr:ext cx="405111" cy="259045"/>
    <xdr:sp macro="" textlink="">
      <xdr:nvSpPr>
        <xdr:cNvPr id="432" name="n_2aveValue【港湾・漁港】&#10;有形固定資産減価償却率"/>
        <xdr:cNvSpPr txBox="1"/>
      </xdr:nvSpPr>
      <xdr:spPr>
        <a:xfrm>
          <a:off x="2705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5459</xdr:rowOff>
    </xdr:from>
    <xdr:ext cx="405111" cy="259045"/>
    <xdr:sp macro="" textlink="">
      <xdr:nvSpPr>
        <xdr:cNvPr id="433" name="n_3aveValue【港湾・漁港】&#10;有形固定資産減価償却率"/>
        <xdr:cNvSpPr txBox="1"/>
      </xdr:nvSpPr>
      <xdr:spPr>
        <a:xfrm>
          <a:off x="1816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56985</xdr:rowOff>
    </xdr:from>
    <xdr:ext cx="405111" cy="259045"/>
    <xdr:sp macro="" textlink="">
      <xdr:nvSpPr>
        <xdr:cNvPr id="434" name="n_4aveValue【港湾・漁港】&#10;有形固定資産減価償却率"/>
        <xdr:cNvSpPr txBox="1"/>
      </xdr:nvSpPr>
      <xdr:spPr>
        <a:xfrm>
          <a:off x="927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53720</xdr:rowOff>
    </xdr:from>
    <xdr:ext cx="405111" cy="259045"/>
    <xdr:sp macro="" textlink="">
      <xdr:nvSpPr>
        <xdr:cNvPr id="435" name="n_1mainValue【港湾・漁港】&#10;有形固定資産減価償却率"/>
        <xdr:cNvSpPr txBox="1"/>
      </xdr:nvSpPr>
      <xdr:spPr>
        <a:xfrm>
          <a:off x="3582044" y="18055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21063</xdr:rowOff>
    </xdr:from>
    <xdr:ext cx="405111" cy="259045"/>
    <xdr:sp macro="" textlink="">
      <xdr:nvSpPr>
        <xdr:cNvPr id="436" name="n_2mainValue【港湾・漁港】&#10;有形固定資産減価償却率"/>
        <xdr:cNvSpPr txBox="1"/>
      </xdr:nvSpPr>
      <xdr:spPr>
        <a:xfrm>
          <a:off x="2705744" y="1802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159856</xdr:rowOff>
    </xdr:from>
    <xdr:ext cx="405111" cy="259045"/>
    <xdr:sp macro="" textlink="">
      <xdr:nvSpPr>
        <xdr:cNvPr id="437" name="n_3mainValue【港湾・漁港】&#10;有形固定資産減価償却率"/>
        <xdr:cNvSpPr txBox="1"/>
      </xdr:nvSpPr>
      <xdr:spPr>
        <a:xfrm>
          <a:off x="1816744" y="17990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101798</xdr:rowOff>
    </xdr:from>
    <xdr:ext cx="405111" cy="259045"/>
    <xdr:sp macro="" textlink="">
      <xdr:nvSpPr>
        <xdr:cNvPr id="438" name="n_4mainValue【港湾・漁港】&#10;有形固定資産減価償却率"/>
        <xdr:cNvSpPr txBox="1"/>
      </xdr:nvSpPr>
      <xdr:spPr>
        <a:xfrm>
          <a:off x="927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0" name="テキスト ボックス 449"/>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2" name="テキスト ボックス 451"/>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4" name="テキスト ボックス 453"/>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6" name="テキスト ボックス 455"/>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53240</xdr:rowOff>
    </xdr:from>
    <xdr:to>
      <xdr:col>54</xdr:col>
      <xdr:colOff>189865</xdr:colOff>
      <xdr:row>108</xdr:row>
      <xdr:rowOff>71047</xdr:rowOff>
    </xdr:to>
    <xdr:cxnSp macro="">
      <xdr:nvCxnSpPr>
        <xdr:cNvPr id="460" name="直線コネクタ 459"/>
        <xdr:cNvCxnSpPr/>
      </xdr:nvCxnSpPr>
      <xdr:spPr>
        <a:xfrm flipV="1">
          <a:off x="10476865" y="17369690"/>
          <a:ext cx="0" cy="121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74874</xdr:rowOff>
    </xdr:from>
    <xdr:ext cx="534377" cy="259045"/>
    <xdr:sp macro="" textlink="">
      <xdr:nvSpPr>
        <xdr:cNvPr id="461" name="【港湾・漁港】&#10;一人当たり有形固定資産（償却資産）額最小値テキスト"/>
        <xdr:cNvSpPr txBox="1"/>
      </xdr:nvSpPr>
      <xdr:spPr>
        <a:xfrm>
          <a:off x="10515600" y="1859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71047</xdr:rowOff>
    </xdr:from>
    <xdr:to>
      <xdr:col>55</xdr:col>
      <xdr:colOff>88900</xdr:colOff>
      <xdr:row>108</xdr:row>
      <xdr:rowOff>71047</xdr:rowOff>
    </xdr:to>
    <xdr:cxnSp macro="">
      <xdr:nvCxnSpPr>
        <xdr:cNvPr id="462" name="直線コネクタ 461"/>
        <xdr:cNvCxnSpPr/>
      </xdr:nvCxnSpPr>
      <xdr:spPr>
        <a:xfrm>
          <a:off x="10388600" y="1858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171367</xdr:rowOff>
    </xdr:from>
    <xdr:ext cx="690189" cy="259045"/>
    <xdr:sp macro="" textlink="">
      <xdr:nvSpPr>
        <xdr:cNvPr id="463" name="【港湾・漁港】&#10;一人当たり有形固定資産（償却資産）額最大値テキスト"/>
        <xdr:cNvSpPr txBox="1"/>
      </xdr:nvSpPr>
      <xdr:spPr>
        <a:xfrm>
          <a:off x="10515600" y="171449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53240</xdr:rowOff>
    </xdr:from>
    <xdr:to>
      <xdr:col>55</xdr:col>
      <xdr:colOff>88900</xdr:colOff>
      <xdr:row>101</xdr:row>
      <xdr:rowOff>53240</xdr:rowOff>
    </xdr:to>
    <xdr:cxnSp macro="">
      <xdr:nvCxnSpPr>
        <xdr:cNvPr id="464" name="直線コネクタ 463"/>
        <xdr:cNvCxnSpPr/>
      </xdr:nvCxnSpPr>
      <xdr:spPr>
        <a:xfrm>
          <a:off x="10388600" y="1736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27368</xdr:rowOff>
    </xdr:from>
    <xdr:ext cx="599010" cy="259045"/>
    <xdr:sp macro="" textlink="">
      <xdr:nvSpPr>
        <xdr:cNvPr id="465" name="【港湾・漁港】&#10;一人当たり有形固定資産（償却資産）額平均値テキスト"/>
        <xdr:cNvSpPr txBox="1"/>
      </xdr:nvSpPr>
      <xdr:spPr>
        <a:xfrm>
          <a:off x="10515600" y="18201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4491</xdr:rowOff>
    </xdr:from>
    <xdr:to>
      <xdr:col>55</xdr:col>
      <xdr:colOff>50800</xdr:colOff>
      <xdr:row>107</xdr:row>
      <xdr:rowOff>106091</xdr:rowOff>
    </xdr:to>
    <xdr:sp macro="" textlink="">
      <xdr:nvSpPr>
        <xdr:cNvPr id="466" name="フローチャート: 判断 465"/>
        <xdr:cNvSpPr/>
      </xdr:nvSpPr>
      <xdr:spPr>
        <a:xfrm>
          <a:off x="10426700" y="183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10145</xdr:rowOff>
    </xdr:from>
    <xdr:to>
      <xdr:col>50</xdr:col>
      <xdr:colOff>165100</xdr:colOff>
      <xdr:row>107</xdr:row>
      <xdr:rowOff>111745</xdr:rowOff>
    </xdr:to>
    <xdr:sp macro="" textlink="">
      <xdr:nvSpPr>
        <xdr:cNvPr id="467" name="フローチャート: 判断 466"/>
        <xdr:cNvSpPr/>
      </xdr:nvSpPr>
      <xdr:spPr>
        <a:xfrm>
          <a:off x="9588500" y="183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162733</xdr:rowOff>
    </xdr:from>
    <xdr:to>
      <xdr:col>46</xdr:col>
      <xdr:colOff>38100</xdr:colOff>
      <xdr:row>107</xdr:row>
      <xdr:rowOff>92883</xdr:rowOff>
    </xdr:to>
    <xdr:sp macro="" textlink="">
      <xdr:nvSpPr>
        <xdr:cNvPr id="468" name="フローチャート: 判断 467"/>
        <xdr:cNvSpPr/>
      </xdr:nvSpPr>
      <xdr:spPr>
        <a:xfrm>
          <a:off x="8699500" y="1833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136976</xdr:rowOff>
    </xdr:from>
    <xdr:to>
      <xdr:col>41</xdr:col>
      <xdr:colOff>101600</xdr:colOff>
      <xdr:row>107</xdr:row>
      <xdr:rowOff>67126</xdr:rowOff>
    </xdr:to>
    <xdr:sp macro="" textlink="">
      <xdr:nvSpPr>
        <xdr:cNvPr id="469" name="フローチャート: 判断 468"/>
        <xdr:cNvSpPr/>
      </xdr:nvSpPr>
      <xdr:spPr>
        <a:xfrm>
          <a:off x="7810500" y="183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4502</xdr:rowOff>
    </xdr:from>
    <xdr:to>
      <xdr:col>36</xdr:col>
      <xdr:colOff>165100</xdr:colOff>
      <xdr:row>107</xdr:row>
      <xdr:rowOff>106102</xdr:rowOff>
    </xdr:to>
    <xdr:sp macro="" textlink="">
      <xdr:nvSpPr>
        <xdr:cNvPr id="470" name="フローチャート: 判断 469"/>
        <xdr:cNvSpPr/>
      </xdr:nvSpPr>
      <xdr:spPr>
        <a:xfrm>
          <a:off x="6921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20247</xdr:rowOff>
    </xdr:from>
    <xdr:to>
      <xdr:col>55</xdr:col>
      <xdr:colOff>50800</xdr:colOff>
      <xdr:row>108</xdr:row>
      <xdr:rowOff>121847</xdr:rowOff>
    </xdr:to>
    <xdr:sp macro="" textlink="">
      <xdr:nvSpPr>
        <xdr:cNvPr id="476" name="楕円 475"/>
        <xdr:cNvSpPr/>
      </xdr:nvSpPr>
      <xdr:spPr>
        <a:xfrm>
          <a:off x="10426700" y="1853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106624</xdr:rowOff>
    </xdr:from>
    <xdr:ext cx="534377" cy="259045"/>
    <xdr:sp macro="" textlink="">
      <xdr:nvSpPr>
        <xdr:cNvPr id="477" name="【港湾・漁港】&#10;一人当たり有形固定資産（償却資産）額該当値テキスト"/>
        <xdr:cNvSpPr txBox="1"/>
      </xdr:nvSpPr>
      <xdr:spPr>
        <a:xfrm>
          <a:off x="10515600" y="1845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20317</xdr:rowOff>
    </xdr:from>
    <xdr:to>
      <xdr:col>50</xdr:col>
      <xdr:colOff>165100</xdr:colOff>
      <xdr:row>108</xdr:row>
      <xdr:rowOff>121917</xdr:rowOff>
    </xdr:to>
    <xdr:sp macro="" textlink="">
      <xdr:nvSpPr>
        <xdr:cNvPr id="478" name="楕円 477"/>
        <xdr:cNvSpPr/>
      </xdr:nvSpPr>
      <xdr:spPr>
        <a:xfrm>
          <a:off x="9588500" y="1853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71047</xdr:rowOff>
    </xdr:from>
    <xdr:to>
      <xdr:col>55</xdr:col>
      <xdr:colOff>0</xdr:colOff>
      <xdr:row>108</xdr:row>
      <xdr:rowOff>71117</xdr:rowOff>
    </xdr:to>
    <xdr:cxnSp macro="">
      <xdr:nvCxnSpPr>
        <xdr:cNvPr id="479" name="直線コネクタ 478"/>
        <xdr:cNvCxnSpPr/>
      </xdr:nvCxnSpPr>
      <xdr:spPr>
        <a:xfrm flipV="1">
          <a:off x="9639300" y="18587647"/>
          <a:ext cx="8382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20368</xdr:rowOff>
    </xdr:from>
    <xdr:to>
      <xdr:col>46</xdr:col>
      <xdr:colOff>38100</xdr:colOff>
      <xdr:row>108</xdr:row>
      <xdr:rowOff>121968</xdr:rowOff>
    </xdr:to>
    <xdr:sp macro="" textlink="">
      <xdr:nvSpPr>
        <xdr:cNvPr id="480" name="楕円 479"/>
        <xdr:cNvSpPr/>
      </xdr:nvSpPr>
      <xdr:spPr>
        <a:xfrm>
          <a:off x="8699500" y="1853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71117</xdr:rowOff>
    </xdr:from>
    <xdr:to>
      <xdr:col>50</xdr:col>
      <xdr:colOff>114300</xdr:colOff>
      <xdr:row>108</xdr:row>
      <xdr:rowOff>71168</xdr:rowOff>
    </xdr:to>
    <xdr:cxnSp macro="">
      <xdr:nvCxnSpPr>
        <xdr:cNvPr id="481" name="直線コネクタ 480"/>
        <xdr:cNvCxnSpPr/>
      </xdr:nvCxnSpPr>
      <xdr:spPr>
        <a:xfrm flipV="1">
          <a:off x="8750300" y="18587717"/>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20481</xdr:rowOff>
    </xdr:from>
    <xdr:to>
      <xdr:col>41</xdr:col>
      <xdr:colOff>101600</xdr:colOff>
      <xdr:row>108</xdr:row>
      <xdr:rowOff>122081</xdr:rowOff>
    </xdr:to>
    <xdr:sp macro="" textlink="">
      <xdr:nvSpPr>
        <xdr:cNvPr id="482" name="楕円 481"/>
        <xdr:cNvSpPr/>
      </xdr:nvSpPr>
      <xdr:spPr>
        <a:xfrm>
          <a:off x="7810500" y="1853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71168</xdr:rowOff>
    </xdr:from>
    <xdr:to>
      <xdr:col>45</xdr:col>
      <xdr:colOff>177800</xdr:colOff>
      <xdr:row>108</xdr:row>
      <xdr:rowOff>71281</xdr:rowOff>
    </xdr:to>
    <xdr:cxnSp macro="">
      <xdr:nvCxnSpPr>
        <xdr:cNvPr id="483" name="直線コネクタ 482"/>
        <xdr:cNvCxnSpPr/>
      </xdr:nvCxnSpPr>
      <xdr:spPr>
        <a:xfrm flipV="1">
          <a:off x="7861300" y="18587768"/>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20554</xdr:rowOff>
    </xdr:from>
    <xdr:to>
      <xdr:col>36</xdr:col>
      <xdr:colOff>165100</xdr:colOff>
      <xdr:row>108</xdr:row>
      <xdr:rowOff>122154</xdr:rowOff>
    </xdr:to>
    <xdr:sp macro="" textlink="">
      <xdr:nvSpPr>
        <xdr:cNvPr id="484" name="楕円 483"/>
        <xdr:cNvSpPr/>
      </xdr:nvSpPr>
      <xdr:spPr>
        <a:xfrm>
          <a:off x="6921500" y="1853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71281</xdr:rowOff>
    </xdr:from>
    <xdr:to>
      <xdr:col>41</xdr:col>
      <xdr:colOff>50800</xdr:colOff>
      <xdr:row>108</xdr:row>
      <xdr:rowOff>71354</xdr:rowOff>
    </xdr:to>
    <xdr:cxnSp macro="">
      <xdr:nvCxnSpPr>
        <xdr:cNvPr id="485" name="直線コネクタ 484"/>
        <xdr:cNvCxnSpPr/>
      </xdr:nvCxnSpPr>
      <xdr:spPr>
        <a:xfrm flipV="1">
          <a:off x="6972300" y="18587881"/>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128272</xdr:rowOff>
    </xdr:from>
    <xdr:ext cx="599010" cy="259045"/>
    <xdr:sp macro="" textlink="">
      <xdr:nvSpPr>
        <xdr:cNvPr id="486" name="n_1aveValue【港湾・漁港】&#10;一人当たり有形固定資産（償却資産）額"/>
        <xdr:cNvSpPr txBox="1"/>
      </xdr:nvSpPr>
      <xdr:spPr>
        <a:xfrm>
          <a:off x="9327095" y="1813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109410</xdr:rowOff>
    </xdr:from>
    <xdr:ext cx="599010" cy="259045"/>
    <xdr:sp macro="" textlink="">
      <xdr:nvSpPr>
        <xdr:cNvPr id="487" name="n_2aveValue【港湾・漁港】&#10;一人当たり有形固定資産（償却資産）額"/>
        <xdr:cNvSpPr txBox="1"/>
      </xdr:nvSpPr>
      <xdr:spPr>
        <a:xfrm>
          <a:off x="8450795" y="1811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83653</xdr:rowOff>
    </xdr:from>
    <xdr:ext cx="599010" cy="259045"/>
    <xdr:sp macro="" textlink="">
      <xdr:nvSpPr>
        <xdr:cNvPr id="488" name="n_3aveValue【港湾・漁港】&#10;一人当たり有形固定資産（償却資産）額"/>
        <xdr:cNvSpPr txBox="1"/>
      </xdr:nvSpPr>
      <xdr:spPr>
        <a:xfrm>
          <a:off x="7561795" y="1808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122629</xdr:rowOff>
    </xdr:from>
    <xdr:ext cx="599010" cy="259045"/>
    <xdr:sp macro="" textlink="">
      <xdr:nvSpPr>
        <xdr:cNvPr id="489" name="n_4aveValue【港湾・漁港】&#10;一人当たり有形固定資産（償却資産）額"/>
        <xdr:cNvSpPr txBox="1"/>
      </xdr:nvSpPr>
      <xdr:spPr>
        <a:xfrm>
          <a:off x="6672795" y="1812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113044</xdr:rowOff>
    </xdr:from>
    <xdr:ext cx="534377" cy="259045"/>
    <xdr:sp macro="" textlink="">
      <xdr:nvSpPr>
        <xdr:cNvPr id="490" name="n_1mainValue【港湾・漁港】&#10;一人当たり有形固定資産（償却資産）額"/>
        <xdr:cNvSpPr txBox="1"/>
      </xdr:nvSpPr>
      <xdr:spPr>
        <a:xfrm>
          <a:off x="9359411" y="1862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113095</xdr:rowOff>
    </xdr:from>
    <xdr:ext cx="534377" cy="259045"/>
    <xdr:sp macro="" textlink="">
      <xdr:nvSpPr>
        <xdr:cNvPr id="491" name="n_2mainValue【港湾・漁港】&#10;一人当たり有形固定資産（償却資産）額"/>
        <xdr:cNvSpPr txBox="1"/>
      </xdr:nvSpPr>
      <xdr:spPr>
        <a:xfrm>
          <a:off x="8483111" y="1862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113208</xdr:rowOff>
    </xdr:from>
    <xdr:ext cx="534377" cy="259045"/>
    <xdr:sp macro="" textlink="">
      <xdr:nvSpPr>
        <xdr:cNvPr id="492" name="n_3mainValue【港湾・漁港】&#10;一人当たり有形固定資産（償却資産）額"/>
        <xdr:cNvSpPr txBox="1"/>
      </xdr:nvSpPr>
      <xdr:spPr>
        <a:xfrm>
          <a:off x="7594111" y="1862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113281</xdr:rowOff>
    </xdr:from>
    <xdr:ext cx="534377" cy="259045"/>
    <xdr:sp macro="" textlink="">
      <xdr:nvSpPr>
        <xdr:cNvPr id="493" name="n_4mainValue【港湾・漁港】&#10;一人当たり有形固定資産（償却資産）額"/>
        <xdr:cNvSpPr txBox="1"/>
      </xdr:nvSpPr>
      <xdr:spPr>
        <a:xfrm>
          <a:off x="6705111" y="1862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518" name="直線コネクタ 517"/>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521" name="【認定こども園・幼稚園・保育所】&#10;有形固定資産減価償却率最大値テキスト"/>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522" name="直線コネクタ 521"/>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523" name="【認定こども園・幼稚園・保育所】&#10;有形固定資産減価償却率平均値テキスト"/>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524" name="フローチャート: 判断 523"/>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525" name="フローチャート: 判断 524"/>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526" name="フローチャート: 判断 525"/>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7" name="フローチャート: 判断 526"/>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8" name="フローチャート: 判断 527"/>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111125</xdr:rowOff>
    </xdr:from>
    <xdr:to>
      <xdr:col>85</xdr:col>
      <xdr:colOff>177800</xdr:colOff>
      <xdr:row>42</xdr:row>
      <xdr:rowOff>41275</xdr:rowOff>
    </xdr:to>
    <xdr:sp macro="" textlink="">
      <xdr:nvSpPr>
        <xdr:cNvPr id="534" name="楕円 533"/>
        <xdr:cNvSpPr/>
      </xdr:nvSpPr>
      <xdr:spPr>
        <a:xfrm>
          <a:off x="16268700" y="714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26052</xdr:rowOff>
    </xdr:from>
    <xdr:ext cx="405111" cy="259045"/>
    <xdr:sp macro="" textlink="">
      <xdr:nvSpPr>
        <xdr:cNvPr id="535" name="【認定こども園・幼稚園・保育所】&#10;有形固定資産減価償却率該当値テキスト"/>
        <xdr:cNvSpPr txBox="1"/>
      </xdr:nvSpPr>
      <xdr:spPr>
        <a:xfrm>
          <a:off x="16357600" y="7055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107315</xdr:rowOff>
    </xdr:from>
    <xdr:to>
      <xdr:col>81</xdr:col>
      <xdr:colOff>101600</xdr:colOff>
      <xdr:row>42</xdr:row>
      <xdr:rowOff>37465</xdr:rowOff>
    </xdr:to>
    <xdr:sp macro="" textlink="">
      <xdr:nvSpPr>
        <xdr:cNvPr id="536" name="楕円 535"/>
        <xdr:cNvSpPr/>
      </xdr:nvSpPr>
      <xdr:spPr>
        <a:xfrm>
          <a:off x="154305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158115</xdr:rowOff>
    </xdr:from>
    <xdr:to>
      <xdr:col>85</xdr:col>
      <xdr:colOff>127000</xdr:colOff>
      <xdr:row>41</xdr:row>
      <xdr:rowOff>161925</xdr:rowOff>
    </xdr:to>
    <xdr:cxnSp macro="">
      <xdr:nvCxnSpPr>
        <xdr:cNvPr id="537" name="直線コネクタ 536"/>
        <xdr:cNvCxnSpPr/>
      </xdr:nvCxnSpPr>
      <xdr:spPr>
        <a:xfrm>
          <a:off x="15481300" y="718756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133985</xdr:rowOff>
    </xdr:from>
    <xdr:to>
      <xdr:col>76</xdr:col>
      <xdr:colOff>165100</xdr:colOff>
      <xdr:row>42</xdr:row>
      <xdr:rowOff>64135</xdr:rowOff>
    </xdr:to>
    <xdr:sp macro="" textlink="">
      <xdr:nvSpPr>
        <xdr:cNvPr id="538" name="楕円 537"/>
        <xdr:cNvSpPr/>
      </xdr:nvSpPr>
      <xdr:spPr>
        <a:xfrm>
          <a:off x="14541500" y="71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158115</xdr:rowOff>
    </xdr:from>
    <xdr:to>
      <xdr:col>81</xdr:col>
      <xdr:colOff>50800</xdr:colOff>
      <xdr:row>42</xdr:row>
      <xdr:rowOff>13335</xdr:rowOff>
    </xdr:to>
    <xdr:cxnSp macro="">
      <xdr:nvCxnSpPr>
        <xdr:cNvPr id="539" name="直線コネクタ 538"/>
        <xdr:cNvCxnSpPr/>
      </xdr:nvCxnSpPr>
      <xdr:spPr>
        <a:xfrm flipV="1">
          <a:off x="14592300" y="71875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145415</xdr:rowOff>
    </xdr:from>
    <xdr:to>
      <xdr:col>72</xdr:col>
      <xdr:colOff>38100</xdr:colOff>
      <xdr:row>42</xdr:row>
      <xdr:rowOff>75565</xdr:rowOff>
    </xdr:to>
    <xdr:sp macro="" textlink="">
      <xdr:nvSpPr>
        <xdr:cNvPr id="540" name="楕円 539"/>
        <xdr:cNvSpPr/>
      </xdr:nvSpPr>
      <xdr:spPr>
        <a:xfrm>
          <a:off x="13652500" y="717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13335</xdr:rowOff>
    </xdr:from>
    <xdr:to>
      <xdr:col>76</xdr:col>
      <xdr:colOff>114300</xdr:colOff>
      <xdr:row>42</xdr:row>
      <xdr:rowOff>24765</xdr:rowOff>
    </xdr:to>
    <xdr:cxnSp macro="">
      <xdr:nvCxnSpPr>
        <xdr:cNvPr id="541" name="直線コネクタ 540"/>
        <xdr:cNvCxnSpPr/>
      </xdr:nvCxnSpPr>
      <xdr:spPr>
        <a:xfrm flipV="1">
          <a:off x="13703300" y="72142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143510</xdr:rowOff>
    </xdr:from>
    <xdr:to>
      <xdr:col>67</xdr:col>
      <xdr:colOff>101600</xdr:colOff>
      <xdr:row>42</xdr:row>
      <xdr:rowOff>73660</xdr:rowOff>
    </xdr:to>
    <xdr:sp macro="" textlink="">
      <xdr:nvSpPr>
        <xdr:cNvPr id="542" name="楕円 541"/>
        <xdr:cNvSpPr/>
      </xdr:nvSpPr>
      <xdr:spPr>
        <a:xfrm>
          <a:off x="127635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22860</xdr:rowOff>
    </xdr:from>
    <xdr:to>
      <xdr:col>71</xdr:col>
      <xdr:colOff>177800</xdr:colOff>
      <xdr:row>42</xdr:row>
      <xdr:rowOff>24765</xdr:rowOff>
    </xdr:to>
    <xdr:cxnSp macro="">
      <xdr:nvCxnSpPr>
        <xdr:cNvPr id="543" name="直線コネクタ 542"/>
        <xdr:cNvCxnSpPr/>
      </xdr:nvCxnSpPr>
      <xdr:spPr>
        <a:xfrm>
          <a:off x="12814300" y="72237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544" name="n_1aveValue【認定こども園・幼稚園・保育所】&#10;有形固定資産減価償却率"/>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545" name="n_2aveValue【認定こども園・幼稚園・保育所】&#10;有形固定資産減価償却率"/>
        <xdr:cNvSpPr txBox="1"/>
      </xdr:nvSpPr>
      <xdr:spPr>
        <a:xfrm>
          <a:off x="14389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46" name="n_3aveValue【認定こども園・幼稚園・保育所】&#10;有形固定資産減価償却率"/>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547" name="n_4aveValue【認定こども園・幼稚園・保育所】&#10;有形固定資産減価償却率"/>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28592</xdr:rowOff>
    </xdr:from>
    <xdr:ext cx="405111" cy="259045"/>
    <xdr:sp macro="" textlink="">
      <xdr:nvSpPr>
        <xdr:cNvPr id="548" name="n_1mainValue【認定こども園・幼稚園・保育所】&#10;有形固定資産減価償却率"/>
        <xdr:cNvSpPr txBox="1"/>
      </xdr:nvSpPr>
      <xdr:spPr>
        <a:xfrm>
          <a:off x="15266044"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55262</xdr:rowOff>
    </xdr:from>
    <xdr:ext cx="405111" cy="259045"/>
    <xdr:sp macro="" textlink="">
      <xdr:nvSpPr>
        <xdr:cNvPr id="549" name="n_2mainValue【認定こども園・幼稚園・保育所】&#10;有形固定資産減価償却率"/>
        <xdr:cNvSpPr txBox="1"/>
      </xdr:nvSpPr>
      <xdr:spPr>
        <a:xfrm>
          <a:off x="14389744" y="725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66692</xdr:rowOff>
    </xdr:from>
    <xdr:ext cx="405111" cy="259045"/>
    <xdr:sp macro="" textlink="">
      <xdr:nvSpPr>
        <xdr:cNvPr id="550" name="n_3mainValue【認定こども園・幼稚園・保育所】&#10;有形固定資産減価償却率"/>
        <xdr:cNvSpPr txBox="1"/>
      </xdr:nvSpPr>
      <xdr:spPr>
        <a:xfrm>
          <a:off x="13500744" y="726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64787</xdr:rowOff>
    </xdr:from>
    <xdr:ext cx="405111" cy="259045"/>
    <xdr:sp macro="" textlink="">
      <xdr:nvSpPr>
        <xdr:cNvPr id="551" name="n_4mainValue【認定こども園・幼稚園・保育所】&#10;有形固定資産減価償却率"/>
        <xdr:cNvSpPr txBox="1"/>
      </xdr:nvSpPr>
      <xdr:spPr>
        <a:xfrm>
          <a:off x="12611744" y="726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3" name="テキスト ボックス 56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5" name="テキスト ボックス 56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7" name="テキスト ボックス 56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9" name="テキスト ボックス 56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1" name="テキスト ボックス 57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3" name="テキスト ボックス 57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577" name="直線コネクタ 576"/>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578" name="【認定こども園・幼稚園・保育所】&#10;一人当たり面積最小値テキスト"/>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579" name="直線コネクタ 578"/>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580" name="【認定こども園・幼稚園・保育所】&#10;一人当たり面積最大値テキスト"/>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581" name="直線コネクタ 580"/>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582" name="【認定こども園・幼稚園・保育所】&#10;一人当たり面積平均値テキスト"/>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83" name="フローチャート: 判断 582"/>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584" name="フローチャート: 判断 583"/>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585" name="フローチャート: 判断 584"/>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586" name="フローチャート: 判断 585"/>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587" name="フローチャート: 判断 586"/>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13970</xdr:rowOff>
    </xdr:from>
    <xdr:to>
      <xdr:col>116</xdr:col>
      <xdr:colOff>114300</xdr:colOff>
      <xdr:row>41</xdr:row>
      <xdr:rowOff>115570</xdr:rowOff>
    </xdr:to>
    <xdr:sp macro="" textlink="">
      <xdr:nvSpPr>
        <xdr:cNvPr id="593" name="楕円 592"/>
        <xdr:cNvSpPr/>
      </xdr:nvSpPr>
      <xdr:spPr>
        <a:xfrm>
          <a:off x="22110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100347</xdr:rowOff>
    </xdr:from>
    <xdr:ext cx="469744" cy="259045"/>
    <xdr:sp macro="" textlink="">
      <xdr:nvSpPr>
        <xdr:cNvPr id="594" name="【認定こども園・幼稚園・保育所】&#10;一人当たり面積該当値テキスト"/>
        <xdr:cNvSpPr txBox="1"/>
      </xdr:nvSpPr>
      <xdr:spPr>
        <a:xfrm>
          <a:off x="22199600" y="69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17235</xdr:rowOff>
    </xdr:from>
    <xdr:to>
      <xdr:col>112</xdr:col>
      <xdr:colOff>38100</xdr:colOff>
      <xdr:row>41</xdr:row>
      <xdr:rowOff>118835</xdr:rowOff>
    </xdr:to>
    <xdr:sp macro="" textlink="">
      <xdr:nvSpPr>
        <xdr:cNvPr id="595" name="楕円 594"/>
        <xdr:cNvSpPr/>
      </xdr:nvSpPr>
      <xdr:spPr>
        <a:xfrm>
          <a:off x="21272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64770</xdr:rowOff>
    </xdr:from>
    <xdr:to>
      <xdr:col>116</xdr:col>
      <xdr:colOff>63500</xdr:colOff>
      <xdr:row>41</xdr:row>
      <xdr:rowOff>68035</xdr:rowOff>
    </xdr:to>
    <xdr:cxnSp macro="">
      <xdr:nvCxnSpPr>
        <xdr:cNvPr id="596" name="直線コネクタ 595"/>
        <xdr:cNvCxnSpPr/>
      </xdr:nvCxnSpPr>
      <xdr:spPr>
        <a:xfrm flipV="1">
          <a:off x="21323300" y="709422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20501</xdr:rowOff>
    </xdr:from>
    <xdr:to>
      <xdr:col>107</xdr:col>
      <xdr:colOff>101600</xdr:colOff>
      <xdr:row>41</xdr:row>
      <xdr:rowOff>122101</xdr:rowOff>
    </xdr:to>
    <xdr:sp macro="" textlink="">
      <xdr:nvSpPr>
        <xdr:cNvPr id="597" name="楕円 596"/>
        <xdr:cNvSpPr/>
      </xdr:nvSpPr>
      <xdr:spPr>
        <a:xfrm>
          <a:off x="203835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68035</xdr:rowOff>
    </xdr:from>
    <xdr:to>
      <xdr:col>111</xdr:col>
      <xdr:colOff>177800</xdr:colOff>
      <xdr:row>41</xdr:row>
      <xdr:rowOff>71301</xdr:rowOff>
    </xdr:to>
    <xdr:cxnSp macro="">
      <xdr:nvCxnSpPr>
        <xdr:cNvPr id="598" name="直線コネクタ 597"/>
        <xdr:cNvCxnSpPr/>
      </xdr:nvCxnSpPr>
      <xdr:spPr>
        <a:xfrm flipV="1">
          <a:off x="20434300" y="709748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23767</xdr:rowOff>
    </xdr:from>
    <xdr:to>
      <xdr:col>102</xdr:col>
      <xdr:colOff>165100</xdr:colOff>
      <xdr:row>41</xdr:row>
      <xdr:rowOff>125367</xdr:rowOff>
    </xdr:to>
    <xdr:sp macro="" textlink="">
      <xdr:nvSpPr>
        <xdr:cNvPr id="599" name="楕円 598"/>
        <xdr:cNvSpPr/>
      </xdr:nvSpPr>
      <xdr:spPr>
        <a:xfrm>
          <a:off x="19494500" y="70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71301</xdr:rowOff>
    </xdr:from>
    <xdr:to>
      <xdr:col>107</xdr:col>
      <xdr:colOff>50800</xdr:colOff>
      <xdr:row>41</xdr:row>
      <xdr:rowOff>74567</xdr:rowOff>
    </xdr:to>
    <xdr:cxnSp macro="">
      <xdr:nvCxnSpPr>
        <xdr:cNvPr id="600" name="直線コネクタ 599"/>
        <xdr:cNvCxnSpPr/>
      </xdr:nvCxnSpPr>
      <xdr:spPr>
        <a:xfrm flipV="1">
          <a:off x="19545300" y="710075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27033</xdr:rowOff>
    </xdr:from>
    <xdr:to>
      <xdr:col>98</xdr:col>
      <xdr:colOff>38100</xdr:colOff>
      <xdr:row>41</xdr:row>
      <xdr:rowOff>128633</xdr:rowOff>
    </xdr:to>
    <xdr:sp macro="" textlink="">
      <xdr:nvSpPr>
        <xdr:cNvPr id="601" name="楕円 600"/>
        <xdr:cNvSpPr/>
      </xdr:nvSpPr>
      <xdr:spPr>
        <a:xfrm>
          <a:off x="186055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74567</xdr:rowOff>
    </xdr:from>
    <xdr:to>
      <xdr:col>102</xdr:col>
      <xdr:colOff>114300</xdr:colOff>
      <xdr:row>41</xdr:row>
      <xdr:rowOff>77833</xdr:rowOff>
    </xdr:to>
    <xdr:cxnSp macro="">
      <xdr:nvCxnSpPr>
        <xdr:cNvPr id="602" name="直線コネクタ 601"/>
        <xdr:cNvCxnSpPr/>
      </xdr:nvCxnSpPr>
      <xdr:spPr>
        <a:xfrm flipV="1">
          <a:off x="18656300" y="710401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603" name="n_1aveValue【認定こども園・幼稚園・保育所】&#10;一人当たり面積"/>
        <xdr:cNvSpPr txBox="1"/>
      </xdr:nvSpPr>
      <xdr:spPr>
        <a:xfrm>
          <a:off x="210757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604" name="n_2aveValue【認定こども園・幼稚園・保育所】&#10;一人当たり面積"/>
        <xdr:cNvSpPr txBox="1"/>
      </xdr:nvSpPr>
      <xdr:spPr>
        <a:xfrm>
          <a:off x="20199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605" name="n_3aveValue【認定こども園・幼稚園・保育所】&#10;一人当たり面積"/>
        <xdr:cNvSpPr txBox="1"/>
      </xdr:nvSpPr>
      <xdr:spPr>
        <a:xfrm>
          <a:off x="19310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606" name="n_4aveValue【認定こども園・幼稚園・保育所】&#10;一人当たり面積"/>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109962</xdr:rowOff>
    </xdr:from>
    <xdr:ext cx="469744" cy="259045"/>
    <xdr:sp macro="" textlink="">
      <xdr:nvSpPr>
        <xdr:cNvPr id="607" name="n_1mainValue【認定こども園・幼稚園・保育所】&#10;一人当たり面積"/>
        <xdr:cNvSpPr txBox="1"/>
      </xdr:nvSpPr>
      <xdr:spPr>
        <a:xfrm>
          <a:off x="21075727" y="713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113228</xdr:rowOff>
    </xdr:from>
    <xdr:ext cx="469744" cy="259045"/>
    <xdr:sp macro="" textlink="">
      <xdr:nvSpPr>
        <xdr:cNvPr id="608" name="n_2mainValue【認定こども園・幼稚園・保育所】&#10;一人当たり面積"/>
        <xdr:cNvSpPr txBox="1"/>
      </xdr:nvSpPr>
      <xdr:spPr>
        <a:xfrm>
          <a:off x="20199427" y="714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116494</xdr:rowOff>
    </xdr:from>
    <xdr:ext cx="469744" cy="259045"/>
    <xdr:sp macro="" textlink="">
      <xdr:nvSpPr>
        <xdr:cNvPr id="609" name="n_3mainValue【認定こども園・幼稚園・保育所】&#10;一人当たり面積"/>
        <xdr:cNvSpPr txBox="1"/>
      </xdr:nvSpPr>
      <xdr:spPr>
        <a:xfrm>
          <a:off x="19310427" y="714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119760</xdr:rowOff>
    </xdr:from>
    <xdr:ext cx="469744" cy="259045"/>
    <xdr:sp macro="" textlink="">
      <xdr:nvSpPr>
        <xdr:cNvPr id="610" name="n_4mainValue【認定こども園・幼稚園・保育所】&#10;一人当たり面積"/>
        <xdr:cNvSpPr txBox="1"/>
      </xdr:nvSpPr>
      <xdr:spPr>
        <a:xfrm>
          <a:off x="18421427" y="714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2" name="直線コネクタ 62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3" name="テキスト ボックス 62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4" name="直線コネクタ 62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5" name="テキスト ボックス 62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6" name="直線コネクタ 62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7" name="テキスト ボックス 62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8" name="直線コネクタ 62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9" name="テキスト ボックス 62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58</xdr:row>
      <xdr:rowOff>59436</xdr:rowOff>
    </xdr:from>
    <xdr:to>
      <xdr:col>85</xdr:col>
      <xdr:colOff>126364</xdr:colOff>
      <xdr:row>64</xdr:row>
      <xdr:rowOff>114300</xdr:rowOff>
    </xdr:to>
    <xdr:cxnSp macro="">
      <xdr:nvCxnSpPr>
        <xdr:cNvPr id="633" name="直線コネクタ 632"/>
        <xdr:cNvCxnSpPr/>
      </xdr:nvCxnSpPr>
      <xdr:spPr>
        <a:xfrm flipV="1">
          <a:off x="16318864" y="100035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634" name="【学校施設】&#10;有形固定資産減価償却率最小値テキスト"/>
        <xdr:cNvSpPr txBox="1"/>
      </xdr:nvSpPr>
      <xdr:spPr>
        <a:xfrm>
          <a:off x="16357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635" name="直線コネクタ 634"/>
        <xdr:cNvCxnSpPr/>
      </xdr:nvCxnSpPr>
      <xdr:spPr>
        <a:xfrm>
          <a:off x="16230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6113</xdr:rowOff>
    </xdr:from>
    <xdr:ext cx="405111" cy="259045"/>
    <xdr:sp macro="" textlink="">
      <xdr:nvSpPr>
        <xdr:cNvPr id="636" name="【学校施設】&#10;有形固定資産減価償却率最大値テキスト"/>
        <xdr:cNvSpPr txBox="1"/>
      </xdr:nvSpPr>
      <xdr:spPr>
        <a:xfrm>
          <a:off x="16357600" y="9778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59436</xdr:rowOff>
    </xdr:from>
    <xdr:to>
      <xdr:col>86</xdr:col>
      <xdr:colOff>25400</xdr:colOff>
      <xdr:row>58</xdr:row>
      <xdr:rowOff>59436</xdr:rowOff>
    </xdr:to>
    <xdr:cxnSp macro="">
      <xdr:nvCxnSpPr>
        <xdr:cNvPr id="637" name="直線コネクタ 636"/>
        <xdr:cNvCxnSpPr/>
      </xdr:nvCxnSpPr>
      <xdr:spPr>
        <a:xfrm>
          <a:off x="16230600" y="1000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87647</xdr:rowOff>
    </xdr:from>
    <xdr:ext cx="405111" cy="259045"/>
    <xdr:sp macro="" textlink="">
      <xdr:nvSpPr>
        <xdr:cNvPr id="638" name="【学校施設】&#10;有形固定資産減価償却率平均値テキスト"/>
        <xdr:cNvSpPr txBox="1"/>
      </xdr:nvSpPr>
      <xdr:spPr>
        <a:xfrm>
          <a:off x="16357600" y="1054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109220</xdr:rowOff>
    </xdr:from>
    <xdr:to>
      <xdr:col>85</xdr:col>
      <xdr:colOff>177800</xdr:colOff>
      <xdr:row>62</xdr:row>
      <xdr:rowOff>39370</xdr:rowOff>
    </xdr:to>
    <xdr:sp macro="" textlink="">
      <xdr:nvSpPr>
        <xdr:cNvPr id="639" name="フローチャート: 判断 638"/>
        <xdr:cNvSpPr/>
      </xdr:nvSpPr>
      <xdr:spPr>
        <a:xfrm>
          <a:off x="16268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84074</xdr:rowOff>
    </xdr:from>
    <xdr:to>
      <xdr:col>81</xdr:col>
      <xdr:colOff>101600</xdr:colOff>
      <xdr:row>62</xdr:row>
      <xdr:rowOff>14224</xdr:rowOff>
    </xdr:to>
    <xdr:sp macro="" textlink="">
      <xdr:nvSpPr>
        <xdr:cNvPr id="640" name="フローチャート: 判断 639"/>
        <xdr:cNvSpPr/>
      </xdr:nvSpPr>
      <xdr:spPr>
        <a:xfrm>
          <a:off x="15430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56642</xdr:rowOff>
    </xdr:from>
    <xdr:to>
      <xdr:col>76</xdr:col>
      <xdr:colOff>165100</xdr:colOff>
      <xdr:row>61</xdr:row>
      <xdr:rowOff>158242</xdr:rowOff>
    </xdr:to>
    <xdr:sp macro="" textlink="">
      <xdr:nvSpPr>
        <xdr:cNvPr id="641" name="フローチャート: 判断 640"/>
        <xdr:cNvSpPr/>
      </xdr:nvSpPr>
      <xdr:spPr>
        <a:xfrm>
          <a:off x="14541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49784</xdr:rowOff>
    </xdr:from>
    <xdr:to>
      <xdr:col>72</xdr:col>
      <xdr:colOff>38100</xdr:colOff>
      <xdr:row>61</xdr:row>
      <xdr:rowOff>151384</xdr:rowOff>
    </xdr:to>
    <xdr:sp macro="" textlink="">
      <xdr:nvSpPr>
        <xdr:cNvPr id="642" name="フローチャート: 判断 641"/>
        <xdr:cNvSpPr/>
      </xdr:nvSpPr>
      <xdr:spPr>
        <a:xfrm>
          <a:off x="13652500" y="1050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81788</xdr:rowOff>
    </xdr:from>
    <xdr:to>
      <xdr:col>67</xdr:col>
      <xdr:colOff>101600</xdr:colOff>
      <xdr:row>62</xdr:row>
      <xdr:rowOff>11938</xdr:rowOff>
    </xdr:to>
    <xdr:sp macro="" textlink="">
      <xdr:nvSpPr>
        <xdr:cNvPr id="643" name="フローチャート: 判断 642"/>
        <xdr:cNvSpPr/>
      </xdr:nvSpPr>
      <xdr:spPr>
        <a:xfrm>
          <a:off x="127635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xdr:rowOff>
    </xdr:from>
    <xdr:to>
      <xdr:col>85</xdr:col>
      <xdr:colOff>177800</xdr:colOff>
      <xdr:row>58</xdr:row>
      <xdr:rowOff>110236</xdr:rowOff>
    </xdr:to>
    <xdr:sp macro="" textlink="">
      <xdr:nvSpPr>
        <xdr:cNvPr id="649" name="楕円 648"/>
        <xdr:cNvSpPr/>
      </xdr:nvSpPr>
      <xdr:spPr>
        <a:xfrm>
          <a:off x="16268700" y="9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133113</xdr:rowOff>
    </xdr:from>
    <xdr:ext cx="405111" cy="259045"/>
    <xdr:sp macro="" textlink="">
      <xdr:nvSpPr>
        <xdr:cNvPr id="650" name="【学校施設】&#10;有形固定資産減価償却率該当値テキスト"/>
        <xdr:cNvSpPr txBox="1"/>
      </xdr:nvSpPr>
      <xdr:spPr>
        <a:xfrm>
          <a:off x="16357600" y="9905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136652</xdr:rowOff>
    </xdr:from>
    <xdr:to>
      <xdr:col>81</xdr:col>
      <xdr:colOff>101600</xdr:colOff>
      <xdr:row>58</xdr:row>
      <xdr:rowOff>66802</xdr:rowOff>
    </xdr:to>
    <xdr:sp macro="" textlink="">
      <xdr:nvSpPr>
        <xdr:cNvPr id="651" name="楕円 650"/>
        <xdr:cNvSpPr/>
      </xdr:nvSpPr>
      <xdr:spPr>
        <a:xfrm>
          <a:off x="15430500" y="990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16002</xdr:rowOff>
    </xdr:from>
    <xdr:to>
      <xdr:col>85</xdr:col>
      <xdr:colOff>127000</xdr:colOff>
      <xdr:row>58</xdr:row>
      <xdr:rowOff>59436</xdr:rowOff>
    </xdr:to>
    <xdr:cxnSp macro="">
      <xdr:nvCxnSpPr>
        <xdr:cNvPr id="652" name="直線コネクタ 651"/>
        <xdr:cNvCxnSpPr/>
      </xdr:nvCxnSpPr>
      <xdr:spPr>
        <a:xfrm>
          <a:off x="15481300" y="996010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88646</xdr:rowOff>
    </xdr:from>
    <xdr:to>
      <xdr:col>76</xdr:col>
      <xdr:colOff>165100</xdr:colOff>
      <xdr:row>58</xdr:row>
      <xdr:rowOff>18796</xdr:rowOff>
    </xdr:to>
    <xdr:sp macro="" textlink="">
      <xdr:nvSpPr>
        <xdr:cNvPr id="653" name="楕円 652"/>
        <xdr:cNvSpPr/>
      </xdr:nvSpPr>
      <xdr:spPr>
        <a:xfrm>
          <a:off x="14541500" y="98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139446</xdr:rowOff>
    </xdr:from>
    <xdr:to>
      <xdr:col>81</xdr:col>
      <xdr:colOff>50800</xdr:colOff>
      <xdr:row>58</xdr:row>
      <xdr:rowOff>16002</xdr:rowOff>
    </xdr:to>
    <xdr:cxnSp macro="">
      <xdr:nvCxnSpPr>
        <xdr:cNvPr id="654" name="直線コネクタ 653"/>
        <xdr:cNvCxnSpPr/>
      </xdr:nvCxnSpPr>
      <xdr:spPr>
        <a:xfrm>
          <a:off x="14592300" y="991209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40640</xdr:rowOff>
    </xdr:from>
    <xdr:to>
      <xdr:col>72</xdr:col>
      <xdr:colOff>38100</xdr:colOff>
      <xdr:row>57</xdr:row>
      <xdr:rowOff>142240</xdr:rowOff>
    </xdr:to>
    <xdr:sp macro="" textlink="">
      <xdr:nvSpPr>
        <xdr:cNvPr id="655" name="楕円 654"/>
        <xdr:cNvSpPr/>
      </xdr:nvSpPr>
      <xdr:spPr>
        <a:xfrm>
          <a:off x="13652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91440</xdr:rowOff>
    </xdr:from>
    <xdr:to>
      <xdr:col>76</xdr:col>
      <xdr:colOff>114300</xdr:colOff>
      <xdr:row>57</xdr:row>
      <xdr:rowOff>139446</xdr:rowOff>
    </xdr:to>
    <xdr:cxnSp macro="">
      <xdr:nvCxnSpPr>
        <xdr:cNvPr id="656" name="直線コネクタ 655"/>
        <xdr:cNvCxnSpPr/>
      </xdr:nvCxnSpPr>
      <xdr:spPr>
        <a:xfrm>
          <a:off x="13703300" y="986409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168656</xdr:rowOff>
    </xdr:from>
    <xdr:to>
      <xdr:col>67</xdr:col>
      <xdr:colOff>101600</xdr:colOff>
      <xdr:row>57</xdr:row>
      <xdr:rowOff>98806</xdr:rowOff>
    </xdr:to>
    <xdr:sp macro="" textlink="">
      <xdr:nvSpPr>
        <xdr:cNvPr id="657" name="楕円 656"/>
        <xdr:cNvSpPr/>
      </xdr:nvSpPr>
      <xdr:spPr>
        <a:xfrm>
          <a:off x="12763500" y="97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48006</xdr:rowOff>
    </xdr:from>
    <xdr:to>
      <xdr:col>71</xdr:col>
      <xdr:colOff>177800</xdr:colOff>
      <xdr:row>57</xdr:row>
      <xdr:rowOff>91440</xdr:rowOff>
    </xdr:to>
    <xdr:cxnSp macro="">
      <xdr:nvCxnSpPr>
        <xdr:cNvPr id="658" name="直線コネクタ 657"/>
        <xdr:cNvCxnSpPr/>
      </xdr:nvCxnSpPr>
      <xdr:spPr>
        <a:xfrm>
          <a:off x="12814300" y="982065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5351</xdr:rowOff>
    </xdr:from>
    <xdr:ext cx="405111" cy="259045"/>
    <xdr:sp macro="" textlink="">
      <xdr:nvSpPr>
        <xdr:cNvPr id="659" name="n_1aveValue【学校施設】&#10;有形固定資産減価償却率"/>
        <xdr:cNvSpPr txBox="1"/>
      </xdr:nvSpPr>
      <xdr:spPr>
        <a:xfrm>
          <a:off x="15266044"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149369</xdr:rowOff>
    </xdr:from>
    <xdr:ext cx="405111" cy="259045"/>
    <xdr:sp macro="" textlink="">
      <xdr:nvSpPr>
        <xdr:cNvPr id="660" name="n_2aveValue【学校施設】&#10;有形固定資産減価償却率"/>
        <xdr:cNvSpPr txBox="1"/>
      </xdr:nvSpPr>
      <xdr:spPr>
        <a:xfrm>
          <a:off x="14389744" y="106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142511</xdr:rowOff>
    </xdr:from>
    <xdr:ext cx="405111" cy="259045"/>
    <xdr:sp macro="" textlink="">
      <xdr:nvSpPr>
        <xdr:cNvPr id="661" name="n_3aveValue【学校施設】&#10;有形固定資産減価償却率"/>
        <xdr:cNvSpPr txBox="1"/>
      </xdr:nvSpPr>
      <xdr:spPr>
        <a:xfrm>
          <a:off x="13500744" y="1060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3065</xdr:rowOff>
    </xdr:from>
    <xdr:ext cx="405111" cy="259045"/>
    <xdr:sp macro="" textlink="">
      <xdr:nvSpPr>
        <xdr:cNvPr id="662" name="n_4aveValue【学校施設】&#10;有形固定資産減価償却率"/>
        <xdr:cNvSpPr txBox="1"/>
      </xdr:nvSpPr>
      <xdr:spPr>
        <a:xfrm>
          <a:off x="12611744" y="1063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83329</xdr:rowOff>
    </xdr:from>
    <xdr:ext cx="405111" cy="259045"/>
    <xdr:sp macro="" textlink="">
      <xdr:nvSpPr>
        <xdr:cNvPr id="663" name="n_1mainValue【学校施設】&#10;有形固定資産減価償却率"/>
        <xdr:cNvSpPr txBox="1"/>
      </xdr:nvSpPr>
      <xdr:spPr>
        <a:xfrm>
          <a:off x="15266044" y="968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35323</xdr:rowOff>
    </xdr:from>
    <xdr:ext cx="405111" cy="259045"/>
    <xdr:sp macro="" textlink="">
      <xdr:nvSpPr>
        <xdr:cNvPr id="664" name="n_2mainValue【学校施設】&#10;有形固定資産減価償却率"/>
        <xdr:cNvSpPr txBox="1"/>
      </xdr:nvSpPr>
      <xdr:spPr>
        <a:xfrm>
          <a:off x="14389744" y="963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158767</xdr:rowOff>
    </xdr:from>
    <xdr:ext cx="405111" cy="259045"/>
    <xdr:sp macro="" textlink="">
      <xdr:nvSpPr>
        <xdr:cNvPr id="665" name="n_3mainValue【学校施設】&#10;有形固定資産減価償却率"/>
        <xdr:cNvSpPr txBox="1"/>
      </xdr:nvSpPr>
      <xdr:spPr>
        <a:xfrm>
          <a:off x="13500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115333</xdr:rowOff>
    </xdr:from>
    <xdr:ext cx="405111" cy="259045"/>
    <xdr:sp macro="" textlink="">
      <xdr:nvSpPr>
        <xdr:cNvPr id="666" name="n_4mainValue【学校施設】&#10;有形固定資産減価償却率"/>
        <xdr:cNvSpPr txBox="1"/>
      </xdr:nvSpPr>
      <xdr:spPr>
        <a:xfrm>
          <a:off x="12611744" y="954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7" name="テキスト ボックス 6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691" name="直線コネクタ 690"/>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692" name="【学校施設】&#10;一人当たり面積最小値テキスト"/>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693" name="直線コネクタ 692"/>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94" name="【学校施設】&#10;一人当たり面積最大値テキスト"/>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95" name="直線コネクタ 694"/>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696" name="【学校施設】&#10;一人当たり面積平均値テキスト"/>
        <xdr:cNvSpPr txBox="1"/>
      </xdr:nvSpPr>
      <xdr:spPr>
        <a:xfrm>
          <a:off x="221996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97" name="フローチャート: 判断 696"/>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98" name="フローチャート: 判断 697"/>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99" name="フローチャート: 判断 698"/>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700" name="フローチャート: 判断 699"/>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701" name="フローチャート: 判断 700"/>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162179</xdr:rowOff>
    </xdr:from>
    <xdr:to>
      <xdr:col>116</xdr:col>
      <xdr:colOff>114300</xdr:colOff>
      <xdr:row>61</xdr:row>
      <xdr:rowOff>92329</xdr:rowOff>
    </xdr:to>
    <xdr:sp macro="" textlink="">
      <xdr:nvSpPr>
        <xdr:cNvPr id="707" name="楕円 706"/>
        <xdr:cNvSpPr/>
      </xdr:nvSpPr>
      <xdr:spPr>
        <a:xfrm>
          <a:off x="22110700" y="1044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13606</xdr:rowOff>
    </xdr:from>
    <xdr:ext cx="469744" cy="259045"/>
    <xdr:sp macro="" textlink="">
      <xdr:nvSpPr>
        <xdr:cNvPr id="708" name="【学校施設】&#10;一人当たり面積該当値テキスト"/>
        <xdr:cNvSpPr txBox="1"/>
      </xdr:nvSpPr>
      <xdr:spPr>
        <a:xfrm>
          <a:off x="22199600" y="1030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3302</xdr:rowOff>
    </xdr:from>
    <xdr:to>
      <xdr:col>112</xdr:col>
      <xdr:colOff>38100</xdr:colOff>
      <xdr:row>61</xdr:row>
      <xdr:rowOff>104902</xdr:rowOff>
    </xdr:to>
    <xdr:sp macro="" textlink="">
      <xdr:nvSpPr>
        <xdr:cNvPr id="709" name="楕円 708"/>
        <xdr:cNvSpPr/>
      </xdr:nvSpPr>
      <xdr:spPr>
        <a:xfrm>
          <a:off x="21272500" y="1046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41529</xdr:rowOff>
    </xdr:from>
    <xdr:to>
      <xdr:col>116</xdr:col>
      <xdr:colOff>63500</xdr:colOff>
      <xdr:row>61</xdr:row>
      <xdr:rowOff>54102</xdr:rowOff>
    </xdr:to>
    <xdr:cxnSp macro="">
      <xdr:nvCxnSpPr>
        <xdr:cNvPr id="710" name="直線コネクタ 709"/>
        <xdr:cNvCxnSpPr/>
      </xdr:nvCxnSpPr>
      <xdr:spPr>
        <a:xfrm flipV="1">
          <a:off x="21323300" y="10499979"/>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12446</xdr:rowOff>
    </xdr:from>
    <xdr:to>
      <xdr:col>107</xdr:col>
      <xdr:colOff>101600</xdr:colOff>
      <xdr:row>61</xdr:row>
      <xdr:rowOff>114046</xdr:rowOff>
    </xdr:to>
    <xdr:sp macro="" textlink="">
      <xdr:nvSpPr>
        <xdr:cNvPr id="711" name="楕円 710"/>
        <xdr:cNvSpPr/>
      </xdr:nvSpPr>
      <xdr:spPr>
        <a:xfrm>
          <a:off x="20383500" y="1047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54102</xdr:rowOff>
    </xdr:from>
    <xdr:to>
      <xdr:col>111</xdr:col>
      <xdr:colOff>177800</xdr:colOff>
      <xdr:row>61</xdr:row>
      <xdr:rowOff>63246</xdr:rowOff>
    </xdr:to>
    <xdr:cxnSp macro="">
      <xdr:nvCxnSpPr>
        <xdr:cNvPr id="712" name="直線コネクタ 711"/>
        <xdr:cNvCxnSpPr/>
      </xdr:nvCxnSpPr>
      <xdr:spPr>
        <a:xfrm flipV="1">
          <a:off x="20434300" y="105125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18923</xdr:rowOff>
    </xdr:from>
    <xdr:to>
      <xdr:col>102</xdr:col>
      <xdr:colOff>165100</xdr:colOff>
      <xdr:row>61</xdr:row>
      <xdr:rowOff>120523</xdr:rowOff>
    </xdr:to>
    <xdr:sp macro="" textlink="">
      <xdr:nvSpPr>
        <xdr:cNvPr id="713" name="楕円 712"/>
        <xdr:cNvSpPr/>
      </xdr:nvSpPr>
      <xdr:spPr>
        <a:xfrm>
          <a:off x="19494500" y="1047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63246</xdr:rowOff>
    </xdr:from>
    <xdr:to>
      <xdr:col>107</xdr:col>
      <xdr:colOff>50800</xdr:colOff>
      <xdr:row>61</xdr:row>
      <xdr:rowOff>69723</xdr:rowOff>
    </xdr:to>
    <xdr:cxnSp macro="">
      <xdr:nvCxnSpPr>
        <xdr:cNvPr id="714" name="直線コネクタ 713"/>
        <xdr:cNvCxnSpPr/>
      </xdr:nvCxnSpPr>
      <xdr:spPr>
        <a:xfrm flipV="1">
          <a:off x="19545300" y="1052169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86360</xdr:rowOff>
    </xdr:from>
    <xdr:to>
      <xdr:col>98</xdr:col>
      <xdr:colOff>38100</xdr:colOff>
      <xdr:row>62</xdr:row>
      <xdr:rowOff>16510</xdr:rowOff>
    </xdr:to>
    <xdr:sp macro="" textlink="">
      <xdr:nvSpPr>
        <xdr:cNvPr id="715" name="楕円 714"/>
        <xdr:cNvSpPr/>
      </xdr:nvSpPr>
      <xdr:spPr>
        <a:xfrm>
          <a:off x="18605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69723</xdr:rowOff>
    </xdr:from>
    <xdr:to>
      <xdr:col>102</xdr:col>
      <xdr:colOff>114300</xdr:colOff>
      <xdr:row>61</xdr:row>
      <xdr:rowOff>137160</xdr:rowOff>
    </xdr:to>
    <xdr:cxnSp macro="">
      <xdr:nvCxnSpPr>
        <xdr:cNvPr id="716" name="直線コネクタ 715"/>
        <xdr:cNvCxnSpPr/>
      </xdr:nvCxnSpPr>
      <xdr:spPr>
        <a:xfrm flipV="1">
          <a:off x="18656300" y="10528173"/>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717" name="n_1aveValue【学校施設】&#10;一人当たり面積"/>
        <xdr:cNvSpPr txBox="1"/>
      </xdr:nvSpPr>
      <xdr:spPr>
        <a:xfrm>
          <a:off x="21075727"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718" name="n_2aveValue【学校施設】&#10;一人当たり面積"/>
        <xdr:cNvSpPr txBox="1"/>
      </xdr:nvSpPr>
      <xdr:spPr>
        <a:xfrm>
          <a:off x="20199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102125</xdr:rowOff>
    </xdr:from>
    <xdr:ext cx="469744" cy="259045"/>
    <xdr:sp macro="" textlink="">
      <xdr:nvSpPr>
        <xdr:cNvPr id="719" name="n_3aveValue【学校施設】&#10;一人当たり面積"/>
        <xdr:cNvSpPr txBox="1"/>
      </xdr:nvSpPr>
      <xdr:spPr>
        <a:xfrm>
          <a:off x="19310427" y="1073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720" name="n_4aveValue【学校施設】&#10;一人当たり面積"/>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121429</xdr:rowOff>
    </xdr:from>
    <xdr:ext cx="469744" cy="259045"/>
    <xdr:sp macro="" textlink="">
      <xdr:nvSpPr>
        <xdr:cNvPr id="721" name="n_1mainValue【学校施設】&#10;一人当たり面積"/>
        <xdr:cNvSpPr txBox="1"/>
      </xdr:nvSpPr>
      <xdr:spPr>
        <a:xfrm>
          <a:off x="21075727" y="1023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130573</xdr:rowOff>
    </xdr:from>
    <xdr:ext cx="469744" cy="259045"/>
    <xdr:sp macro="" textlink="">
      <xdr:nvSpPr>
        <xdr:cNvPr id="722" name="n_2mainValue【学校施設】&#10;一人当たり面積"/>
        <xdr:cNvSpPr txBox="1"/>
      </xdr:nvSpPr>
      <xdr:spPr>
        <a:xfrm>
          <a:off x="20199427" y="1024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137050</xdr:rowOff>
    </xdr:from>
    <xdr:ext cx="469744" cy="259045"/>
    <xdr:sp macro="" textlink="">
      <xdr:nvSpPr>
        <xdr:cNvPr id="723" name="n_3mainValue【学校施設】&#10;一人当たり面積"/>
        <xdr:cNvSpPr txBox="1"/>
      </xdr:nvSpPr>
      <xdr:spPr>
        <a:xfrm>
          <a:off x="19310427" y="1025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33037</xdr:rowOff>
    </xdr:from>
    <xdr:ext cx="469744" cy="259045"/>
    <xdr:sp macro="" textlink="">
      <xdr:nvSpPr>
        <xdr:cNvPr id="724" name="n_4mainValue【学校施設】&#10;一人当たり面積"/>
        <xdr:cNvSpPr txBox="1"/>
      </xdr:nvSpPr>
      <xdr:spPr>
        <a:xfrm>
          <a:off x="18421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765" name="直線コネクタ 764"/>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768" name="【公民館】&#10;有形固定資産減価償却率最大値テキスト"/>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769" name="直線コネクタ 768"/>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770" name="【公民館】&#10;有形固定資産減価償却率平均値テキスト"/>
        <xdr:cNvSpPr txBox="1"/>
      </xdr:nvSpPr>
      <xdr:spPr>
        <a:xfrm>
          <a:off x="16357600" y="1792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771" name="フローチャート: 判断 770"/>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772" name="フローチャート: 判断 771"/>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773" name="フローチャート: 判断 772"/>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774" name="フローチャート: 判断 773"/>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775" name="フローチャート: 判断 774"/>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153036</xdr:rowOff>
    </xdr:from>
    <xdr:to>
      <xdr:col>85</xdr:col>
      <xdr:colOff>177800</xdr:colOff>
      <xdr:row>106</xdr:row>
      <xdr:rowOff>83186</xdr:rowOff>
    </xdr:to>
    <xdr:sp macro="" textlink="">
      <xdr:nvSpPr>
        <xdr:cNvPr id="781" name="楕円 780"/>
        <xdr:cNvSpPr/>
      </xdr:nvSpPr>
      <xdr:spPr>
        <a:xfrm>
          <a:off x="162687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131463</xdr:rowOff>
    </xdr:from>
    <xdr:ext cx="405111" cy="259045"/>
    <xdr:sp macro="" textlink="">
      <xdr:nvSpPr>
        <xdr:cNvPr id="782" name="【公民館】&#10;有形固定資産減価償却率該当値テキスト"/>
        <xdr:cNvSpPr txBox="1"/>
      </xdr:nvSpPr>
      <xdr:spPr>
        <a:xfrm>
          <a:off x="16357600"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116839</xdr:rowOff>
    </xdr:from>
    <xdr:to>
      <xdr:col>81</xdr:col>
      <xdr:colOff>101600</xdr:colOff>
      <xdr:row>106</xdr:row>
      <xdr:rowOff>46989</xdr:rowOff>
    </xdr:to>
    <xdr:sp macro="" textlink="">
      <xdr:nvSpPr>
        <xdr:cNvPr id="783" name="楕円 782"/>
        <xdr:cNvSpPr/>
      </xdr:nvSpPr>
      <xdr:spPr>
        <a:xfrm>
          <a:off x="15430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167639</xdr:rowOff>
    </xdr:from>
    <xdr:to>
      <xdr:col>85</xdr:col>
      <xdr:colOff>127000</xdr:colOff>
      <xdr:row>106</xdr:row>
      <xdr:rowOff>32386</xdr:rowOff>
    </xdr:to>
    <xdr:cxnSp macro="">
      <xdr:nvCxnSpPr>
        <xdr:cNvPr id="784" name="直線コネクタ 783"/>
        <xdr:cNvCxnSpPr/>
      </xdr:nvCxnSpPr>
      <xdr:spPr>
        <a:xfrm>
          <a:off x="15481300" y="1816988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785" name="楕円 784"/>
        <xdr:cNvSpPr/>
      </xdr:nvSpPr>
      <xdr:spPr>
        <a:xfrm>
          <a:off x="14541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167639</xdr:rowOff>
    </xdr:from>
    <xdr:to>
      <xdr:col>81</xdr:col>
      <xdr:colOff>50800</xdr:colOff>
      <xdr:row>106</xdr:row>
      <xdr:rowOff>19050</xdr:rowOff>
    </xdr:to>
    <xdr:cxnSp macro="">
      <xdr:nvCxnSpPr>
        <xdr:cNvPr id="786" name="直線コネクタ 785"/>
        <xdr:cNvCxnSpPr/>
      </xdr:nvCxnSpPr>
      <xdr:spPr>
        <a:xfrm flipV="1">
          <a:off x="14592300" y="181698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114936</xdr:rowOff>
    </xdr:from>
    <xdr:to>
      <xdr:col>72</xdr:col>
      <xdr:colOff>38100</xdr:colOff>
      <xdr:row>106</xdr:row>
      <xdr:rowOff>45086</xdr:rowOff>
    </xdr:to>
    <xdr:sp macro="" textlink="">
      <xdr:nvSpPr>
        <xdr:cNvPr id="787" name="楕円 786"/>
        <xdr:cNvSpPr/>
      </xdr:nvSpPr>
      <xdr:spPr>
        <a:xfrm>
          <a:off x="13652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165736</xdr:rowOff>
    </xdr:from>
    <xdr:to>
      <xdr:col>76</xdr:col>
      <xdr:colOff>114300</xdr:colOff>
      <xdr:row>106</xdr:row>
      <xdr:rowOff>19050</xdr:rowOff>
    </xdr:to>
    <xdr:cxnSp macro="">
      <xdr:nvCxnSpPr>
        <xdr:cNvPr id="788" name="直線コネクタ 787"/>
        <xdr:cNvCxnSpPr/>
      </xdr:nvCxnSpPr>
      <xdr:spPr>
        <a:xfrm>
          <a:off x="13703300" y="1816798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105411</xdr:rowOff>
    </xdr:from>
    <xdr:to>
      <xdr:col>67</xdr:col>
      <xdr:colOff>101600</xdr:colOff>
      <xdr:row>106</xdr:row>
      <xdr:rowOff>35561</xdr:rowOff>
    </xdr:to>
    <xdr:sp macro="" textlink="">
      <xdr:nvSpPr>
        <xdr:cNvPr id="789" name="楕円 788"/>
        <xdr:cNvSpPr/>
      </xdr:nvSpPr>
      <xdr:spPr>
        <a:xfrm>
          <a:off x="12763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156211</xdr:rowOff>
    </xdr:from>
    <xdr:to>
      <xdr:col>71</xdr:col>
      <xdr:colOff>177800</xdr:colOff>
      <xdr:row>105</xdr:row>
      <xdr:rowOff>165736</xdr:rowOff>
    </xdr:to>
    <xdr:cxnSp macro="">
      <xdr:nvCxnSpPr>
        <xdr:cNvPr id="790" name="直線コネクタ 789"/>
        <xdr:cNvCxnSpPr/>
      </xdr:nvCxnSpPr>
      <xdr:spPr>
        <a:xfrm>
          <a:off x="12814300" y="1815846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791" name="n_1aveValue【公民館】&#10;有形固定資産減価償却率"/>
        <xdr:cNvSpPr txBox="1"/>
      </xdr:nvSpPr>
      <xdr:spPr>
        <a:xfrm>
          <a:off x="15266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792" name="n_2aveValue【公民館】&#10;有形固定資産減価償却率"/>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793" name="n_3aveValue【公民館】&#10;有形固定資産減価償却率"/>
        <xdr:cNvSpPr txBox="1"/>
      </xdr:nvSpPr>
      <xdr:spPr>
        <a:xfrm>
          <a:off x="13500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794" name="n_4aveValue【公民館】&#10;有形固定資産減価償却率"/>
        <xdr:cNvSpPr txBox="1"/>
      </xdr:nvSpPr>
      <xdr:spPr>
        <a:xfrm>
          <a:off x="1261174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38116</xdr:rowOff>
    </xdr:from>
    <xdr:ext cx="405111" cy="259045"/>
    <xdr:sp macro="" textlink="">
      <xdr:nvSpPr>
        <xdr:cNvPr id="795" name="n_1mainValue【公民館】&#10;有形固定資産減価償却率"/>
        <xdr:cNvSpPr txBox="1"/>
      </xdr:nvSpPr>
      <xdr:spPr>
        <a:xfrm>
          <a:off x="152660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796" name="n_2mainValue【公民館】&#10;有形固定資産減価償却率"/>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36213</xdr:rowOff>
    </xdr:from>
    <xdr:ext cx="405111" cy="259045"/>
    <xdr:sp macro="" textlink="">
      <xdr:nvSpPr>
        <xdr:cNvPr id="797" name="n_3mainValue【公民館】&#10;有形固定資産減価償却率"/>
        <xdr:cNvSpPr txBox="1"/>
      </xdr:nvSpPr>
      <xdr:spPr>
        <a:xfrm>
          <a:off x="13500744"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26688</xdr:rowOff>
    </xdr:from>
    <xdr:ext cx="405111" cy="259045"/>
    <xdr:sp macro="" textlink="">
      <xdr:nvSpPr>
        <xdr:cNvPr id="798" name="n_4mainValue【公民館】&#10;有形固定資産減価償却率"/>
        <xdr:cNvSpPr txBox="1"/>
      </xdr:nvSpPr>
      <xdr:spPr>
        <a:xfrm>
          <a:off x="12611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824" name="直線コネクタ 823"/>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25"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26" name="直線コネクタ 825"/>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827" name="【公民館】&#10;一人当たり面積最大値テキスト"/>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828" name="直線コネクタ 827"/>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829" name="【公民館】&#10;一人当たり面積平均値テキスト"/>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830" name="フローチャート: 判断 829"/>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831" name="フローチャート: 判断 830"/>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32" name="フローチャート: 判断 831"/>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3" name="フローチャート: 判断 832"/>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834" name="フローチャート: 判断 833"/>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27032</xdr:rowOff>
    </xdr:from>
    <xdr:to>
      <xdr:col>116</xdr:col>
      <xdr:colOff>114300</xdr:colOff>
      <xdr:row>108</xdr:row>
      <xdr:rowOff>128632</xdr:rowOff>
    </xdr:to>
    <xdr:sp macro="" textlink="">
      <xdr:nvSpPr>
        <xdr:cNvPr id="840" name="楕円 839"/>
        <xdr:cNvSpPr/>
      </xdr:nvSpPr>
      <xdr:spPr>
        <a:xfrm>
          <a:off x="22110700" y="185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113409</xdr:rowOff>
    </xdr:from>
    <xdr:ext cx="469744" cy="259045"/>
    <xdr:sp macro="" textlink="">
      <xdr:nvSpPr>
        <xdr:cNvPr id="841" name="【公民館】&#10;一人当たり面積該当値テキスト"/>
        <xdr:cNvSpPr txBox="1"/>
      </xdr:nvSpPr>
      <xdr:spPr>
        <a:xfrm>
          <a:off x="22199600" y="1845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28666</xdr:rowOff>
    </xdr:from>
    <xdr:to>
      <xdr:col>112</xdr:col>
      <xdr:colOff>38100</xdr:colOff>
      <xdr:row>108</xdr:row>
      <xdr:rowOff>130266</xdr:rowOff>
    </xdr:to>
    <xdr:sp macro="" textlink="">
      <xdr:nvSpPr>
        <xdr:cNvPr id="842" name="楕円 841"/>
        <xdr:cNvSpPr/>
      </xdr:nvSpPr>
      <xdr:spPr>
        <a:xfrm>
          <a:off x="21272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77832</xdr:rowOff>
    </xdr:from>
    <xdr:to>
      <xdr:col>116</xdr:col>
      <xdr:colOff>63500</xdr:colOff>
      <xdr:row>108</xdr:row>
      <xdr:rowOff>79466</xdr:rowOff>
    </xdr:to>
    <xdr:cxnSp macro="">
      <xdr:nvCxnSpPr>
        <xdr:cNvPr id="843" name="直線コネクタ 842"/>
        <xdr:cNvCxnSpPr/>
      </xdr:nvCxnSpPr>
      <xdr:spPr>
        <a:xfrm flipV="1">
          <a:off x="21323300" y="18594432"/>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30299</xdr:rowOff>
    </xdr:from>
    <xdr:to>
      <xdr:col>107</xdr:col>
      <xdr:colOff>101600</xdr:colOff>
      <xdr:row>108</xdr:row>
      <xdr:rowOff>131899</xdr:rowOff>
    </xdr:to>
    <xdr:sp macro="" textlink="">
      <xdr:nvSpPr>
        <xdr:cNvPr id="844" name="楕円 843"/>
        <xdr:cNvSpPr/>
      </xdr:nvSpPr>
      <xdr:spPr>
        <a:xfrm>
          <a:off x="203835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79466</xdr:rowOff>
    </xdr:from>
    <xdr:to>
      <xdr:col>111</xdr:col>
      <xdr:colOff>177800</xdr:colOff>
      <xdr:row>108</xdr:row>
      <xdr:rowOff>81099</xdr:rowOff>
    </xdr:to>
    <xdr:cxnSp macro="">
      <xdr:nvCxnSpPr>
        <xdr:cNvPr id="845" name="直線コネクタ 844"/>
        <xdr:cNvCxnSpPr/>
      </xdr:nvCxnSpPr>
      <xdr:spPr>
        <a:xfrm flipV="1">
          <a:off x="20434300" y="1859606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33564</xdr:rowOff>
    </xdr:from>
    <xdr:to>
      <xdr:col>102</xdr:col>
      <xdr:colOff>165100</xdr:colOff>
      <xdr:row>108</xdr:row>
      <xdr:rowOff>135164</xdr:rowOff>
    </xdr:to>
    <xdr:sp macro="" textlink="">
      <xdr:nvSpPr>
        <xdr:cNvPr id="846" name="楕円 845"/>
        <xdr:cNvSpPr/>
      </xdr:nvSpPr>
      <xdr:spPr>
        <a:xfrm>
          <a:off x="19494500"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81099</xdr:rowOff>
    </xdr:from>
    <xdr:to>
      <xdr:col>107</xdr:col>
      <xdr:colOff>50800</xdr:colOff>
      <xdr:row>108</xdr:row>
      <xdr:rowOff>84364</xdr:rowOff>
    </xdr:to>
    <xdr:cxnSp macro="">
      <xdr:nvCxnSpPr>
        <xdr:cNvPr id="847" name="直線コネクタ 846"/>
        <xdr:cNvCxnSpPr/>
      </xdr:nvCxnSpPr>
      <xdr:spPr>
        <a:xfrm flipV="1">
          <a:off x="19545300" y="1859769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35198</xdr:rowOff>
    </xdr:from>
    <xdr:to>
      <xdr:col>98</xdr:col>
      <xdr:colOff>38100</xdr:colOff>
      <xdr:row>108</xdr:row>
      <xdr:rowOff>136798</xdr:rowOff>
    </xdr:to>
    <xdr:sp macro="" textlink="">
      <xdr:nvSpPr>
        <xdr:cNvPr id="848" name="楕円 847"/>
        <xdr:cNvSpPr/>
      </xdr:nvSpPr>
      <xdr:spPr>
        <a:xfrm>
          <a:off x="18605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84364</xdr:rowOff>
    </xdr:from>
    <xdr:to>
      <xdr:col>102</xdr:col>
      <xdr:colOff>114300</xdr:colOff>
      <xdr:row>108</xdr:row>
      <xdr:rowOff>85998</xdr:rowOff>
    </xdr:to>
    <xdr:cxnSp macro="">
      <xdr:nvCxnSpPr>
        <xdr:cNvPr id="849" name="直線コネクタ 848"/>
        <xdr:cNvCxnSpPr/>
      </xdr:nvCxnSpPr>
      <xdr:spPr>
        <a:xfrm flipV="1">
          <a:off x="18656300" y="1860096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850" name="n_1aveValue【公民館】&#10;一人当たり面積"/>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851" name="n_2aveValue【公民館】&#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52" name="n_3aveValue【公民館】&#10;一人当たり面積"/>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853" name="n_4aveValue【公民館】&#10;一人当たり面積"/>
        <xdr:cNvSpPr txBox="1"/>
      </xdr:nvSpPr>
      <xdr:spPr>
        <a:xfrm>
          <a:off x="18421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121393</xdr:rowOff>
    </xdr:from>
    <xdr:ext cx="469744" cy="259045"/>
    <xdr:sp macro="" textlink="">
      <xdr:nvSpPr>
        <xdr:cNvPr id="854" name="n_1mainValue【公民館】&#10;一人当たり面積"/>
        <xdr:cNvSpPr txBox="1"/>
      </xdr:nvSpPr>
      <xdr:spPr>
        <a:xfrm>
          <a:off x="210757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123026</xdr:rowOff>
    </xdr:from>
    <xdr:ext cx="469744" cy="259045"/>
    <xdr:sp macro="" textlink="">
      <xdr:nvSpPr>
        <xdr:cNvPr id="855" name="n_2mainValue【公民館】&#10;一人当たり面積"/>
        <xdr:cNvSpPr txBox="1"/>
      </xdr:nvSpPr>
      <xdr:spPr>
        <a:xfrm>
          <a:off x="20199427" y="1863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126291</xdr:rowOff>
    </xdr:from>
    <xdr:ext cx="469744" cy="259045"/>
    <xdr:sp macro="" textlink="">
      <xdr:nvSpPr>
        <xdr:cNvPr id="856" name="n_3mainValue【公民館】&#10;一人当たり面積"/>
        <xdr:cNvSpPr txBox="1"/>
      </xdr:nvSpPr>
      <xdr:spPr>
        <a:xfrm>
          <a:off x="19310427" y="1864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127925</xdr:rowOff>
    </xdr:from>
    <xdr:ext cx="469744" cy="259045"/>
    <xdr:sp macro="" textlink="">
      <xdr:nvSpPr>
        <xdr:cNvPr id="857" name="n_4mainValue【公民館】&#10;一人当たり面積"/>
        <xdr:cNvSpPr txBox="1"/>
      </xdr:nvSpPr>
      <xdr:spPr>
        <a:xfrm>
          <a:off x="18421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内平均値と比較して有形固定資産減価償却率が特に高い施設は「橋りょう・トンネル」，「認定こども園・幼稚園・保育所」である。反対に有形固定資産減価償却率が特に低い施設は「道路」，「学校施設」である。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類似団体内平均値と比較し有形固定資産減価償却率が特に高い理由について，橋りょうにおいては，既存施設６施設のうち４施設が築</a:t>
          </a:r>
          <a:r>
            <a:rPr kumimoji="1" lang="en-US" altLang="ja-JP" sz="1100">
              <a:solidFill>
                <a:sysClr val="windowText" lastClr="000000"/>
              </a:solidFill>
              <a:effectLst/>
              <a:latin typeface="+mn-lt"/>
              <a:ea typeface="+mn-ea"/>
              <a:cs typeface="+mn-cs"/>
            </a:rPr>
            <a:t>40</a:t>
          </a:r>
          <a:r>
            <a:rPr kumimoji="1" lang="ja-JP" altLang="ja-JP" sz="1100">
              <a:solidFill>
                <a:sysClr val="windowText" lastClr="000000"/>
              </a:solidFill>
              <a:effectLst/>
              <a:latin typeface="+mn-lt"/>
              <a:ea typeface="+mn-ea"/>
              <a:cs typeface="+mn-cs"/>
            </a:rPr>
            <a:t>年以上経過していることによる。幼稚園・保育所においては，既存施設（祝町幼稚園，第一保育所）がいずれも昭和</a:t>
          </a:r>
          <a:r>
            <a:rPr kumimoji="1" lang="en-US" altLang="ja-JP" sz="1100">
              <a:solidFill>
                <a:sysClr val="windowText" lastClr="000000"/>
              </a:solidFill>
              <a:effectLst/>
              <a:latin typeface="+mn-lt"/>
              <a:ea typeface="+mn-ea"/>
              <a:cs typeface="+mn-cs"/>
            </a:rPr>
            <a:t>40</a:t>
          </a:r>
          <a:r>
            <a:rPr kumimoji="1" lang="ja-JP" altLang="ja-JP" sz="1100">
              <a:solidFill>
                <a:sysClr val="windowText" lastClr="000000"/>
              </a:solidFill>
              <a:effectLst/>
              <a:latin typeface="+mn-lt"/>
              <a:ea typeface="+mn-ea"/>
              <a:cs typeface="+mn-cs"/>
            </a:rPr>
            <a:t>年代に建設されていることが要因となっている。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内平均値と比較し有形固定資産減価償却率が特に低い理由について，道路においては，開始時に取得価格不明の資産を備忘価格１円で評価しており，これに該当する資産の多くにおいて整備後相当の年数が経過したものと見込まれる資産であることによる。学校施設においては，平成</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年度及び平成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年度にそれぞれ統合小学校（大洗小学校，南小学校）を建設したことや平成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年度に南小中学校共用体育館を建設したことが有形固定資産減価償却率を引き下げている要因となっている。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いずれの施設についても，公共施設等総合管理計画や個別施設計画に基づき長期的な視点で維持管理・更新等の手法を検討し，効果的かつ効率的なマネジメントに努めていく。</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茨城県大洗町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15,717
14,704
23.89
10,956,536
10,515,295
375,543
4,505,005
9,141,005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78" name="【体育館・プール】&#10;有形固定資産減価償却率平均値テキスト"/>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79" name="フローチャート: 判断 78"/>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80" name="フローチャート: 判断 79"/>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81" name="フローチャート: 判断 80"/>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82" name="フローチャート: 判断 81"/>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83" name="フローチャート: 判断 82"/>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36830</xdr:rowOff>
    </xdr:from>
    <xdr:to>
      <xdr:col>24</xdr:col>
      <xdr:colOff>114300</xdr:colOff>
      <xdr:row>60</xdr:row>
      <xdr:rowOff>138430</xdr:rowOff>
    </xdr:to>
    <xdr:sp macro="" textlink="">
      <xdr:nvSpPr>
        <xdr:cNvPr id="89" name="楕円 88"/>
        <xdr:cNvSpPr/>
      </xdr:nvSpPr>
      <xdr:spPr>
        <a:xfrm>
          <a:off x="45847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59707</xdr:rowOff>
    </xdr:from>
    <xdr:ext cx="405111" cy="259045"/>
    <xdr:sp macro="" textlink="">
      <xdr:nvSpPr>
        <xdr:cNvPr id="90" name="【体育館・プール】&#10;有形固定資産減価償却率該当値テキスト"/>
        <xdr:cNvSpPr txBox="1"/>
      </xdr:nvSpPr>
      <xdr:spPr>
        <a:xfrm>
          <a:off x="4673600"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151130</xdr:rowOff>
    </xdr:from>
    <xdr:to>
      <xdr:col>20</xdr:col>
      <xdr:colOff>38100</xdr:colOff>
      <xdr:row>60</xdr:row>
      <xdr:rowOff>81280</xdr:rowOff>
    </xdr:to>
    <xdr:sp macro="" textlink="">
      <xdr:nvSpPr>
        <xdr:cNvPr id="91" name="楕円 90"/>
        <xdr:cNvSpPr/>
      </xdr:nvSpPr>
      <xdr:spPr>
        <a:xfrm>
          <a:off x="3746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30480</xdr:rowOff>
    </xdr:from>
    <xdr:to>
      <xdr:col>24</xdr:col>
      <xdr:colOff>63500</xdr:colOff>
      <xdr:row>60</xdr:row>
      <xdr:rowOff>87630</xdr:rowOff>
    </xdr:to>
    <xdr:cxnSp macro="">
      <xdr:nvCxnSpPr>
        <xdr:cNvPr id="92" name="直線コネクタ 91"/>
        <xdr:cNvCxnSpPr/>
      </xdr:nvCxnSpPr>
      <xdr:spPr>
        <a:xfrm>
          <a:off x="3797300" y="103174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93980</xdr:rowOff>
    </xdr:from>
    <xdr:to>
      <xdr:col>15</xdr:col>
      <xdr:colOff>101600</xdr:colOff>
      <xdr:row>60</xdr:row>
      <xdr:rowOff>24130</xdr:rowOff>
    </xdr:to>
    <xdr:sp macro="" textlink="">
      <xdr:nvSpPr>
        <xdr:cNvPr id="93" name="楕円 92"/>
        <xdr:cNvSpPr/>
      </xdr:nvSpPr>
      <xdr:spPr>
        <a:xfrm>
          <a:off x="2857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144780</xdr:rowOff>
    </xdr:from>
    <xdr:to>
      <xdr:col>19</xdr:col>
      <xdr:colOff>177800</xdr:colOff>
      <xdr:row>60</xdr:row>
      <xdr:rowOff>30480</xdr:rowOff>
    </xdr:to>
    <xdr:cxnSp macro="">
      <xdr:nvCxnSpPr>
        <xdr:cNvPr id="94" name="直線コネクタ 93"/>
        <xdr:cNvCxnSpPr/>
      </xdr:nvCxnSpPr>
      <xdr:spPr>
        <a:xfrm>
          <a:off x="2908300" y="102603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97790</xdr:rowOff>
    </xdr:from>
    <xdr:to>
      <xdr:col>10</xdr:col>
      <xdr:colOff>165100</xdr:colOff>
      <xdr:row>61</xdr:row>
      <xdr:rowOff>27940</xdr:rowOff>
    </xdr:to>
    <xdr:sp macro="" textlink="">
      <xdr:nvSpPr>
        <xdr:cNvPr id="95" name="楕円 94"/>
        <xdr:cNvSpPr/>
      </xdr:nvSpPr>
      <xdr:spPr>
        <a:xfrm>
          <a:off x="1968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144780</xdr:rowOff>
    </xdr:from>
    <xdr:to>
      <xdr:col>15</xdr:col>
      <xdr:colOff>50800</xdr:colOff>
      <xdr:row>60</xdr:row>
      <xdr:rowOff>148590</xdr:rowOff>
    </xdr:to>
    <xdr:cxnSp macro="">
      <xdr:nvCxnSpPr>
        <xdr:cNvPr id="96" name="直線コネクタ 95"/>
        <xdr:cNvCxnSpPr/>
      </xdr:nvCxnSpPr>
      <xdr:spPr>
        <a:xfrm flipV="1">
          <a:off x="2019300" y="1026033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53975</xdr:rowOff>
    </xdr:from>
    <xdr:to>
      <xdr:col>6</xdr:col>
      <xdr:colOff>38100</xdr:colOff>
      <xdr:row>60</xdr:row>
      <xdr:rowOff>155575</xdr:rowOff>
    </xdr:to>
    <xdr:sp macro="" textlink="">
      <xdr:nvSpPr>
        <xdr:cNvPr id="97" name="楕円 96"/>
        <xdr:cNvSpPr/>
      </xdr:nvSpPr>
      <xdr:spPr>
        <a:xfrm>
          <a:off x="1079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104775</xdr:rowOff>
    </xdr:from>
    <xdr:to>
      <xdr:col>10</xdr:col>
      <xdr:colOff>114300</xdr:colOff>
      <xdr:row>60</xdr:row>
      <xdr:rowOff>148590</xdr:rowOff>
    </xdr:to>
    <xdr:cxnSp macro="">
      <xdr:nvCxnSpPr>
        <xdr:cNvPr id="98" name="直線コネクタ 97"/>
        <xdr:cNvCxnSpPr/>
      </xdr:nvCxnSpPr>
      <xdr:spPr>
        <a:xfrm>
          <a:off x="1130300" y="103917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165752</xdr:rowOff>
    </xdr:from>
    <xdr:ext cx="405111" cy="259045"/>
    <xdr:sp macro="" textlink="">
      <xdr:nvSpPr>
        <xdr:cNvPr id="99" name="n_1aveValue【体育館・プール】&#10;有形固定資産減価償却率"/>
        <xdr:cNvSpPr txBox="1"/>
      </xdr:nvSpPr>
      <xdr:spPr>
        <a:xfrm>
          <a:off x="35820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00" name="n_2aveValue【体育館・プール】&#10;有形固定資産減価償却率"/>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01" name="n_3aveValue【体育館・プール】&#10;有形固定資産減価償却率"/>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102" name="n_4aveValue【体育館・プール】&#10;有形固定資産減価償却率"/>
        <xdr:cNvSpPr txBox="1"/>
      </xdr:nvSpPr>
      <xdr:spPr>
        <a:xfrm>
          <a:off x="927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97807</xdr:rowOff>
    </xdr:from>
    <xdr:ext cx="405111" cy="259045"/>
    <xdr:sp macro="" textlink="">
      <xdr:nvSpPr>
        <xdr:cNvPr id="103" name="n_1mainValue【体育館・プール】&#10;有形固定資産減価償却率"/>
        <xdr:cNvSpPr txBox="1"/>
      </xdr:nvSpPr>
      <xdr:spPr>
        <a:xfrm>
          <a:off x="3582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04" name="n_2mainValue【体育館・プール】&#10;有形固定資産減価償却率"/>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05" name="n_3mainValue【体育館・プール】&#10;有形固定資産減価償却率"/>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146702</xdr:rowOff>
    </xdr:from>
    <xdr:ext cx="405111" cy="259045"/>
    <xdr:sp macro="" textlink="">
      <xdr:nvSpPr>
        <xdr:cNvPr id="106" name="n_4mainValue【体育館・プール】&#10;有形固定資産減価償却率"/>
        <xdr:cNvSpPr txBox="1"/>
      </xdr:nvSpPr>
      <xdr:spPr>
        <a:xfrm>
          <a:off x="9277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132" name="直線コネクタ 131"/>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135" name="【体育館・プール】&#10;一人当たり面積最大値テキスト"/>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136" name="直線コネクタ 135"/>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137" name="【体育館・プール】&#10;一人当たり面積平均値テキスト"/>
        <xdr:cNvSpPr txBox="1"/>
      </xdr:nvSpPr>
      <xdr:spPr>
        <a:xfrm>
          <a:off x="10515600" y="1048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138" name="フローチャート: 判断 137"/>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140" name="フローチャート: 判断 139"/>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141" name="フローチャート: 判断 140"/>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142" name="フローチャート: 判断 141"/>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40096</xdr:rowOff>
    </xdr:from>
    <xdr:to>
      <xdr:col>55</xdr:col>
      <xdr:colOff>50800</xdr:colOff>
      <xdr:row>63</xdr:row>
      <xdr:rowOff>141696</xdr:rowOff>
    </xdr:to>
    <xdr:sp macro="" textlink="">
      <xdr:nvSpPr>
        <xdr:cNvPr id="148" name="楕円 147"/>
        <xdr:cNvSpPr/>
      </xdr:nvSpPr>
      <xdr:spPr>
        <a:xfrm>
          <a:off x="10426700" y="1084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18523</xdr:rowOff>
    </xdr:from>
    <xdr:ext cx="469744" cy="259045"/>
    <xdr:sp macro="" textlink="">
      <xdr:nvSpPr>
        <xdr:cNvPr id="149" name="【体育館・プール】&#10;一人当たり面積該当値テキスト"/>
        <xdr:cNvSpPr txBox="1"/>
      </xdr:nvSpPr>
      <xdr:spPr>
        <a:xfrm>
          <a:off x="10515600" y="1081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43362</xdr:rowOff>
    </xdr:from>
    <xdr:to>
      <xdr:col>50</xdr:col>
      <xdr:colOff>165100</xdr:colOff>
      <xdr:row>63</xdr:row>
      <xdr:rowOff>144962</xdr:rowOff>
    </xdr:to>
    <xdr:sp macro="" textlink="">
      <xdr:nvSpPr>
        <xdr:cNvPr id="150" name="楕円 149"/>
        <xdr:cNvSpPr/>
      </xdr:nvSpPr>
      <xdr:spPr>
        <a:xfrm>
          <a:off x="9588500" y="1084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90896</xdr:rowOff>
    </xdr:from>
    <xdr:to>
      <xdr:col>55</xdr:col>
      <xdr:colOff>0</xdr:colOff>
      <xdr:row>63</xdr:row>
      <xdr:rowOff>94162</xdr:rowOff>
    </xdr:to>
    <xdr:cxnSp macro="">
      <xdr:nvCxnSpPr>
        <xdr:cNvPr id="151" name="直線コネクタ 150"/>
        <xdr:cNvCxnSpPr/>
      </xdr:nvCxnSpPr>
      <xdr:spPr>
        <a:xfrm flipV="1">
          <a:off x="9639300" y="1089224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45538</xdr:rowOff>
    </xdr:from>
    <xdr:to>
      <xdr:col>46</xdr:col>
      <xdr:colOff>38100</xdr:colOff>
      <xdr:row>63</xdr:row>
      <xdr:rowOff>147138</xdr:rowOff>
    </xdr:to>
    <xdr:sp macro="" textlink="">
      <xdr:nvSpPr>
        <xdr:cNvPr id="152" name="楕円 151"/>
        <xdr:cNvSpPr/>
      </xdr:nvSpPr>
      <xdr:spPr>
        <a:xfrm>
          <a:off x="8699500" y="108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94162</xdr:rowOff>
    </xdr:from>
    <xdr:to>
      <xdr:col>50</xdr:col>
      <xdr:colOff>114300</xdr:colOff>
      <xdr:row>63</xdr:row>
      <xdr:rowOff>96338</xdr:rowOff>
    </xdr:to>
    <xdr:cxnSp macro="">
      <xdr:nvCxnSpPr>
        <xdr:cNvPr id="153" name="直線コネクタ 152"/>
        <xdr:cNvCxnSpPr/>
      </xdr:nvCxnSpPr>
      <xdr:spPr>
        <a:xfrm flipV="1">
          <a:off x="8750300" y="10895512"/>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52070</xdr:rowOff>
    </xdr:from>
    <xdr:to>
      <xdr:col>41</xdr:col>
      <xdr:colOff>101600</xdr:colOff>
      <xdr:row>63</xdr:row>
      <xdr:rowOff>153670</xdr:rowOff>
    </xdr:to>
    <xdr:sp macro="" textlink="">
      <xdr:nvSpPr>
        <xdr:cNvPr id="154" name="楕円 153"/>
        <xdr:cNvSpPr/>
      </xdr:nvSpPr>
      <xdr:spPr>
        <a:xfrm>
          <a:off x="7810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96338</xdr:rowOff>
    </xdr:from>
    <xdr:to>
      <xdr:col>45</xdr:col>
      <xdr:colOff>177800</xdr:colOff>
      <xdr:row>63</xdr:row>
      <xdr:rowOff>102870</xdr:rowOff>
    </xdr:to>
    <xdr:cxnSp macro="">
      <xdr:nvCxnSpPr>
        <xdr:cNvPr id="155" name="直線コネクタ 154"/>
        <xdr:cNvCxnSpPr/>
      </xdr:nvCxnSpPr>
      <xdr:spPr>
        <a:xfrm flipV="1">
          <a:off x="7861300" y="108976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55335</xdr:rowOff>
    </xdr:from>
    <xdr:to>
      <xdr:col>36</xdr:col>
      <xdr:colOff>165100</xdr:colOff>
      <xdr:row>63</xdr:row>
      <xdr:rowOff>156935</xdr:rowOff>
    </xdr:to>
    <xdr:sp macro="" textlink="">
      <xdr:nvSpPr>
        <xdr:cNvPr id="156" name="楕円 155"/>
        <xdr:cNvSpPr/>
      </xdr:nvSpPr>
      <xdr:spPr>
        <a:xfrm>
          <a:off x="6921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102870</xdr:rowOff>
    </xdr:from>
    <xdr:to>
      <xdr:col>41</xdr:col>
      <xdr:colOff>50800</xdr:colOff>
      <xdr:row>63</xdr:row>
      <xdr:rowOff>106135</xdr:rowOff>
    </xdr:to>
    <xdr:cxnSp macro="">
      <xdr:nvCxnSpPr>
        <xdr:cNvPr id="157" name="直線コネクタ 156"/>
        <xdr:cNvCxnSpPr/>
      </xdr:nvCxnSpPr>
      <xdr:spPr>
        <a:xfrm flipV="1">
          <a:off x="6972300" y="1090422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158" name="n_1aveValue【体育館・プール】&#10;一人当たり面積"/>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159" name="n_2aveValue【体育館・プール】&#10;一人当たり面積"/>
        <xdr:cNvSpPr txBox="1"/>
      </xdr:nvSpPr>
      <xdr:spPr>
        <a:xfrm>
          <a:off x="85154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160" name="n_3aveValue【体育館・プール】&#10;一人当たり面積"/>
        <xdr:cNvSpPr txBox="1"/>
      </xdr:nvSpPr>
      <xdr:spPr>
        <a:xfrm>
          <a:off x="7626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161" name="n_4aveValue【体育館・プール】&#10;一人当たり面積"/>
        <xdr:cNvSpPr txBox="1"/>
      </xdr:nvSpPr>
      <xdr:spPr>
        <a:xfrm>
          <a:off x="6737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136089</xdr:rowOff>
    </xdr:from>
    <xdr:ext cx="469744" cy="259045"/>
    <xdr:sp macro="" textlink="">
      <xdr:nvSpPr>
        <xdr:cNvPr id="162" name="n_1mainValue【体育館・プール】&#10;一人当たり面積"/>
        <xdr:cNvSpPr txBox="1"/>
      </xdr:nvSpPr>
      <xdr:spPr>
        <a:xfrm>
          <a:off x="9391727" y="1093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138265</xdr:rowOff>
    </xdr:from>
    <xdr:ext cx="469744" cy="259045"/>
    <xdr:sp macro="" textlink="">
      <xdr:nvSpPr>
        <xdr:cNvPr id="163" name="n_2mainValue【体育館・プール】&#10;一人当たり面積"/>
        <xdr:cNvSpPr txBox="1"/>
      </xdr:nvSpPr>
      <xdr:spPr>
        <a:xfrm>
          <a:off x="8515427" y="1093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144797</xdr:rowOff>
    </xdr:from>
    <xdr:ext cx="469744" cy="259045"/>
    <xdr:sp macro="" textlink="">
      <xdr:nvSpPr>
        <xdr:cNvPr id="164" name="n_3mainValue【体育館・プール】&#10;一人当たり面積"/>
        <xdr:cNvSpPr txBox="1"/>
      </xdr:nvSpPr>
      <xdr:spPr>
        <a:xfrm>
          <a:off x="7626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148062</xdr:rowOff>
    </xdr:from>
    <xdr:ext cx="469744" cy="259045"/>
    <xdr:sp macro="" textlink="">
      <xdr:nvSpPr>
        <xdr:cNvPr id="165" name="n_4mainValue【体育館・プール】&#10;一人当たり面積"/>
        <xdr:cNvSpPr txBox="1"/>
      </xdr:nvSpPr>
      <xdr:spPr>
        <a:xfrm>
          <a:off x="6737427" y="109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90" name="テキスト ボックス 1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1" name="直線コネクタ 1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2" name="テキスト ボックス 1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3" name="直線コネクタ 19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4" name="テキスト ボックス 19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5" name="直線コネクタ 19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6" name="テキスト ボックス 19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7" name="直線コネクタ 19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8" name="テキスト ボックス 19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9" name="直線コネクタ 19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00" name="テキスト ボックス 19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01" name="直線コネクタ 20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2" name="テキスト ボックス 20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3" name="直線コネクタ 20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4" name="テキスト ボックス 20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5" name="直線コネクタ 2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207" name="直線コネクタ 206"/>
        <xdr:cNvCxnSpPr/>
      </xdr:nvCxnSpPr>
      <xdr:spPr>
        <a:xfrm flipV="1">
          <a:off x="46348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8"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9" name="直線コネクタ 20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210" name="【市民会館】&#10;有形固定資産減価償却率最大値テキスト"/>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211" name="直線コネクタ 210"/>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212" name="【市民会館】&#10;有形固定資産減価償却率平均値テキスト"/>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213" name="フローチャート: 判断 212"/>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214" name="フローチャート: 判断 213"/>
        <xdr:cNvSpPr/>
      </xdr:nvSpPr>
      <xdr:spPr>
        <a:xfrm>
          <a:off x="3746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215" name="フローチャート: 判断 214"/>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216" name="フローチャート: 判断 215"/>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217" name="フローチャート: 判断 216"/>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8" name="テキスト ボックス 2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9" name="テキスト ボックス 2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20" name="テキスト ボックス 2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1" name="テキスト ボックス 2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2" name="テキスト ボックス 2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44994</xdr:rowOff>
    </xdr:from>
    <xdr:to>
      <xdr:col>24</xdr:col>
      <xdr:colOff>114300</xdr:colOff>
      <xdr:row>104</xdr:row>
      <xdr:rowOff>146594</xdr:rowOff>
    </xdr:to>
    <xdr:sp macro="" textlink="">
      <xdr:nvSpPr>
        <xdr:cNvPr id="223" name="楕円 222"/>
        <xdr:cNvSpPr/>
      </xdr:nvSpPr>
      <xdr:spPr>
        <a:xfrm>
          <a:off x="45847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67871</xdr:rowOff>
    </xdr:from>
    <xdr:ext cx="405111" cy="259045"/>
    <xdr:sp macro="" textlink="">
      <xdr:nvSpPr>
        <xdr:cNvPr id="224" name="【市民会館】&#10;有形固定資産減価償却率該当値テキスト"/>
        <xdr:cNvSpPr txBox="1"/>
      </xdr:nvSpPr>
      <xdr:spPr>
        <a:xfrm>
          <a:off x="4673600" y="1772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92348</xdr:rowOff>
    </xdr:from>
    <xdr:to>
      <xdr:col>20</xdr:col>
      <xdr:colOff>38100</xdr:colOff>
      <xdr:row>105</xdr:row>
      <xdr:rowOff>22498</xdr:rowOff>
    </xdr:to>
    <xdr:sp macro="" textlink="">
      <xdr:nvSpPr>
        <xdr:cNvPr id="225" name="楕円 224"/>
        <xdr:cNvSpPr/>
      </xdr:nvSpPr>
      <xdr:spPr>
        <a:xfrm>
          <a:off x="3746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95794</xdr:rowOff>
    </xdr:from>
    <xdr:to>
      <xdr:col>24</xdr:col>
      <xdr:colOff>63500</xdr:colOff>
      <xdr:row>104</xdr:row>
      <xdr:rowOff>143148</xdr:rowOff>
    </xdr:to>
    <xdr:cxnSp macro="">
      <xdr:nvCxnSpPr>
        <xdr:cNvPr id="226" name="直線コネクタ 225"/>
        <xdr:cNvCxnSpPr/>
      </xdr:nvCxnSpPr>
      <xdr:spPr>
        <a:xfrm flipV="1">
          <a:off x="3797300" y="17926594"/>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93980</xdr:rowOff>
    </xdr:from>
    <xdr:to>
      <xdr:col>15</xdr:col>
      <xdr:colOff>101600</xdr:colOff>
      <xdr:row>107</xdr:row>
      <xdr:rowOff>24130</xdr:rowOff>
    </xdr:to>
    <xdr:sp macro="" textlink="">
      <xdr:nvSpPr>
        <xdr:cNvPr id="227" name="楕円 226"/>
        <xdr:cNvSpPr/>
      </xdr:nvSpPr>
      <xdr:spPr>
        <a:xfrm>
          <a:off x="2857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143148</xdr:rowOff>
    </xdr:from>
    <xdr:to>
      <xdr:col>19</xdr:col>
      <xdr:colOff>177800</xdr:colOff>
      <xdr:row>106</xdr:row>
      <xdr:rowOff>144780</xdr:rowOff>
    </xdr:to>
    <xdr:cxnSp macro="">
      <xdr:nvCxnSpPr>
        <xdr:cNvPr id="228" name="直線コネクタ 227"/>
        <xdr:cNvCxnSpPr/>
      </xdr:nvCxnSpPr>
      <xdr:spPr>
        <a:xfrm flipV="1">
          <a:off x="2908300" y="17973948"/>
          <a:ext cx="889000" cy="34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62956</xdr:rowOff>
    </xdr:from>
    <xdr:to>
      <xdr:col>10</xdr:col>
      <xdr:colOff>165100</xdr:colOff>
      <xdr:row>106</xdr:row>
      <xdr:rowOff>164556</xdr:rowOff>
    </xdr:to>
    <xdr:sp macro="" textlink="">
      <xdr:nvSpPr>
        <xdr:cNvPr id="229" name="楕円 228"/>
        <xdr:cNvSpPr/>
      </xdr:nvSpPr>
      <xdr:spPr>
        <a:xfrm>
          <a:off x="1968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113756</xdr:rowOff>
    </xdr:from>
    <xdr:to>
      <xdr:col>15</xdr:col>
      <xdr:colOff>50800</xdr:colOff>
      <xdr:row>106</xdr:row>
      <xdr:rowOff>144780</xdr:rowOff>
    </xdr:to>
    <xdr:cxnSp macro="">
      <xdr:nvCxnSpPr>
        <xdr:cNvPr id="230" name="直線コネクタ 229"/>
        <xdr:cNvCxnSpPr/>
      </xdr:nvCxnSpPr>
      <xdr:spPr>
        <a:xfrm>
          <a:off x="2019300" y="182874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27032</xdr:rowOff>
    </xdr:from>
    <xdr:to>
      <xdr:col>6</xdr:col>
      <xdr:colOff>38100</xdr:colOff>
      <xdr:row>106</xdr:row>
      <xdr:rowOff>128632</xdr:rowOff>
    </xdr:to>
    <xdr:sp macro="" textlink="">
      <xdr:nvSpPr>
        <xdr:cNvPr id="231" name="楕円 230"/>
        <xdr:cNvSpPr/>
      </xdr:nvSpPr>
      <xdr:spPr>
        <a:xfrm>
          <a:off x="1079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77832</xdr:rowOff>
    </xdr:from>
    <xdr:to>
      <xdr:col>10</xdr:col>
      <xdr:colOff>114300</xdr:colOff>
      <xdr:row>106</xdr:row>
      <xdr:rowOff>113756</xdr:rowOff>
    </xdr:to>
    <xdr:cxnSp macro="">
      <xdr:nvCxnSpPr>
        <xdr:cNvPr id="232" name="直線コネクタ 231"/>
        <xdr:cNvCxnSpPr/>
      </xdr:nvCxnSpPr>
      <xdr:spPr>
        <a:xfrm>
          <a:off x="1130300" y="182515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145159</xdr:rowOff>
    </xdr:from>
    <xdr:ext cx="405111" cy="259045"/>
    <xdr:sp macro="" textlink="">
      <xdr:nvSpPr>
        <xdr:cNvPr id="233" name="n_1aveValue【市民会館】&#10;有形固定資産減価償却率"/>
        <xdr:cNvSpPr txBox="1"/>
      </xdr:nvSpPr>
      <xdr:spPr>
        <a:xfrm>
          <a:off x="35820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234" name="n_2aveValue【市民会館】&#10;有形固定資産減価償却率"/>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63516</xdr:rowOff>
    </xdr:from>
    <xdr:ext cx="405111" cy="259045"/>
    <xdr:sp macro="" textlink="">
      <xdr:nvSpPr>
        <xdr:cNvPr id="235" name="n_3aveValue【市民会館】&#10;有形固定資産減価償却率"/>
        <xdr:cNvSpPr txBox="1"/>
      </xdr:nvSpPr>
      <xdr:spPr>
        <a:xfrm>
          <a:off x="1816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236" name="n_4aveValue【市民会館】&#10;有形固定資産減価償却率"/>
        <xdr:cNvSpPr txBox="1"/>
      </xdr:nvSpPr>
      <xdr:spPr>
        <a:xfrm>
          <a:off x="927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13625</xdr:rowOff>
    </xdr:from>
    <xdr:ext cx="405111" cy="259045"/>
    <xdr:sp macro="" textlink="">
      <xdr:nvSpPr>
        <xdr:cNvPr id="237" name="n_1mainValue【市民会館】&#10;有形固定資産減価償却率"/>
        <xdr:cNvSpPr txBox="1"/>
      </xdr:nvSpPr>
      <xdr:spPr>
        <a:xfrm>
          <a:off x="35820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15257</xdr:rowOff>
    </xdr:from>
    <xdr:ext cx="405111" cy="259045"/>
    <xdr:sp macro="" textlink="">
      <xdr:nvSpPr>
        <xdr:cNvPr id="238" name="n_2mainValue【市民会館】&#10;有形固定資産減価償却率"/>
        <xdr:cNvSpPr txBox="1"/>
      </xdr:nvSpPr>
      <xdr:spPr>
        <a:xfrm>
          <a:off x="2705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155683</xdr:rowOff>
    </xdr:from>
    <xdr:ext cx="405111" cy="259045"/>
    <xdr:sp macro="" textlink="">
      <xdr:nvSpPr>
        <xdr:cNvPr id="239" name="n_3mainValue【市民会館】&#10;有形固定資産減価償却率"/>
        <xdr:cNvSpPr txBox="1"/>
      </xdr:nvSpPr>
      <xdr:spPr>
        <a:xfrm>
          <a:off x="18167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119759</xdr:rowOff>
    </xdr:from>
    <xdr:ext cx="405111" cy="259045"/>
    <xdr:sp macro="" textlink="">
      <xdr:nvSpPr>
        <xdr:cNvPr id="240" name="n_4mainValue【市民会館】&#10;有形固定資産減価償却率"/>
        <xdr:cNvSpPr txBox="1"/>
      </xdr:nvSpPr>
      <xdr:spPr>
        <a:xfrm>
          <a:off x="927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1" name="正方形/長方形 2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2" name="正方形/長方形 2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3" name="正方形/長方形 2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4" name="正方形/長方形 2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5" name="正方形/長方形 2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6" name="正方形/長方形 2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7" name="正方形/長方形 2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8" name="正方形/長方形 2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9" name="テキスト ボックス 2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50" name="直線コネクタ 2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51" name="直線コネクタ 25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2" name="テキスト ボックス 25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3" name="直線コネクタ 25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4" name="テキスト ボックス 25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5" name="直線コネクタ 25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6" name="テキスト ボックス 25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7" name="直線コネクタ 25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8" name="テキスト ボックス 25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9" name="直線コネクタ 25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60" name="テキスト ボックス 25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1" name="直線コネクタ 2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2" name="テキスト ボックス 26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264" name="直線コネクタ 263"/>
        <xdr:cNvCxnSpPr/>
      </xdr:nvCxnSpPr>
      <xdr:spPr>
        <a:xfrm flipV="1">
          <a:off x="10476865"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265" name="【市民会館】&#10;一人当たり面積最小値テキスト"/>
        <xdr:cNvSpPr txBox="1"/>
      </xdr:nvSpPr>
      <xdr:spPr>
        <a:xfrm>
          <a:off x="10515600"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266" name="直線コネクタ 265"/>
        <xdr:cNvCxnSpPr/>
      </xdr:nvCxnSpPr>
      <xdr:spPr>
        <a:xfrm>
          <a:off x="10388600" y="1866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267" name="【市民会館】&#10;一人当たり面積最大値テキスト"/>
        <xdr:cNvSpPr txBox="1"/>
      </xdr:nvSpPr>
      <xdr:spPr>
        <a:xfrm>
          <a:off x="105156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268" name="直線コネクタ 267"/>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115333</xdr:rowOff>
    </xdr:from>
    <xdr:ext cx="469744" cy="259045"/>
    <xdr:sp macro="" textlink="">
      <xdr:nvSpPr>
        <xdr:cNvPr id="269" name="【市民会館】&#10;一人当たり面積平均値テキスト"/>
        <xdr:cNvSpPr txBox="1"/>
      </xdr:nvSpPr>
      <xdr:spPr>
        <a:xfrm>
          <a:off x="10515600" y="18289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270" name="フローチャート: 判断 269"/>
        <xdr:cNvSpPr/>
      </xdr:nvSpPr>
      <xdr:spPr>
        <a:xfrm>
          <a:off x="10426700" y="184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271" name="フローチャート: 判断 270"/>
        <xdr:cNvSpPr/>
      </xdr:nvSpPr>
      <xdr:spPr>
        <a:xfrm>
          <a:off x="9588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272" name="フローチャート: 判断 271"/>
        <xdr:cNvSpPr/>
      </xdr:nvSpPr>
      <xdr:spPr>
        <a:xfrm>
          <a:off x="8699500" y="184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273" name="フローチャート: 判断 272"/>
        <xdr:cNvSpPr/>
      </xdr:nvSpPr>
      <xdr:spPr>
        <a:xfrm>
          <a:off x="7810500" y="184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274" name="フローチャート: 判断 273"/>
        <xdr:cNvSpPr/>
      </xdr:nvSpPr>
      <xdr:spPr>
        <a:xfrm>
          <a:off x="6921500" y="1845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5" name="テキスト ボックス 2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6" name="テキスト ボックス 2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7" name="テキスト ボックス 2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8" name="テキスト ボックス 2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9" name="テキスト ボックス 2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129794</xdr:rowOff>
    </xdr:from>
    <xdr:to>
      <xdr:col>55</xdr:col>
      <xdr:colOff>50800</xdr:colOff>
      <xdr:row>108</xdr:row>
      <xdr:rowOff>59944</xdr:rowOff>
    </xdr:to>
    <xdr:sp macro="" textlink="">
      <xdr:nvSpPr>
        <xdr:cNvPr id="280" name="楕円 279"/>
        <xdr:cNvSpPr/>
      </xdr:nvSpPr>
      <xdr:spPr>
        <a:xfrm>
          <a:off x="10426700" y="1847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108221</xdr:rowOff>
    </xdr:from>
    <xdr:ext cx="469744" cy="259045"/>
    <xdr:sp macro="" textlink="">
      <xdr:nvSpPr>
        <xdr:cNvPr id="281" name="【市民会館】&#10;一人当たり面積該当値テキスト"/>
        <xdr:cNvSpPr txBox="1"/>
      </xdr:nvSpPr>
      <xdr:spPr>
        <a:xfrm>
          <a:off x="10515600" y="1845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132080</xdr:rowOff>
    </xdr:from>
    <xdr:to>
      <xdr:col>50</xdr:col>
      <xdr:colOff>165100</xdr:colOff>
      <xdr:row>108</xdr:row>
      <xdr:rowOff>62230</xdr:rowOff>
    </xdr:to>
    <xdr:sp macro="" textlink="">
      <xdr:nvSpPr>
        <xdr:cNvPr id="282" name="楕円 281"/>
        <xdr:cNvSpPr/>
      </xdr:nvSpPr>
      <xdr:spPr>
        <a:xfrm>
          <a:off x="9588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9144</xdr:rowOff>
    </xdr:from>
    <xdr:to>
      <xdr:col>55</xdr:col>
      <xdr:colOff>0</xdr:colOff>
      <xdr:row>108</xdr:row>
      <xdr:rowOff>11430</xdr:rowOff>
    </xdr:to>
    <xdr:cxnSp macro="">
      <xdr:nvCxnSpPr>
        <xdr:cNvPr id="283" name="直線コネクタ 282"/>
        <xdr:cNvCxnSpPr/>
      </xdr:nvCxnSpPr>
      <xdr:spPr>
        <a:xfrm flipV="1">
          <a:off x="9639300" y="185257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132842</xdr:rowOff>
    </xdr:from>
    <xdr:to>
      <xdr:col>46</xdr:col>
      <xdr:colOff>38100</xdr:colOff>
      <xdr:row>108</xdr:row>
      <xdr:rowOff>62992</xdr:rowOff>
    </xdr:to>
    <xdr:sp macro="" textlink="">
      <xdr:nvSpPr>
        <xdr:cNvPr id="284" name="楕円 283"/>
        <xdr:cNvSpPr/>
      </xdr:nvSpPr>
      <xdr:spPr>
        <a:xfrm>
          <a:off x="8699500" y="184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11430</xdr:rowOff>
    </xdr:from>
    <xdr:to>
      <xdr:col>50</xdr:col>
      <xdr:colOff>114300</xdr:colOff>
      <xdr:row>108</xdr:row>
      <xdr:rowOff>12192</xdr:rowOff>
    </xdr:to>
    <xdr:cxnSp macro="">
      <xdr:nvCxnSpPr>
        <xdr:cNvPr id="285" name="直線コネクタ 284"/>
        <xdr:cNvCxnSpPr/>
      </xdr:nvCxnSpPr>
      <xdr:spPr>
        <a:xfrm flipV="1">
          <a:off x="8750300" y="1852803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136652</xdr:rowOff>
    </xdr:from>
    <xdr:to>
      <xdr:col>41</xdr:col>
      <xdr:colOff>101600</xdr:colOff>
      <xdr:row>108</xdr:row>
      <xdr:rowOff>66802</xdr:rowOff>
    </xdr:to>
    <xdr:sp macro="" textlink="">
      <xdr:nvSpPr>
        <xdr:cNvPr id="286" name="楕円 285"/>
        <xdr:cNvSpPr/>
      </xdr:nvSpPr>
      <xdr:spPr>
        <a:xfrm>
          <a:off x="7810500" y="1848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12192</xdr:rowOff>
    </xdr:from>
    <xdr:to>
      <xdr:col>45</xdr:col>
      <xdr:colOff>177800</xdr:colOff>
      <xdr:row>108</xdr:row>
      <xdr:rowOff>16002</xdr:rowOff>
    </xdr:to>
    <xdr:cxnSp macro="">
      <xdr:nvCxnSpPr>
        <xdr:cNvPr id="287" name="直線コネクタ 286"/>
        <xdr:cNvCxnSpPr/>
      </xdr:nvCxnSpPr>
      <xdr:spPr>
        <a:xfrm flipV="1">
          <a:off x="7861300" y="1852879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138176</xdr:rowOff>
    </xdr:from>
    <xdr:to>
      <xdr:col>36</xdr:col>
      <xdr:colOff>165100</xdr:colOff>
      <xdr:row>108</xdr:row>
      <xdr:rowOff>68326</xdr:rowOff>
    </xdr:to>
    <xdr:sp macro="" textlink="">
      <xdr:nvSpPr>
        <xdr:cNvPr id="288" name="楕円 287"/>
        <xdr:cNvSpPr/>
      </xdr:nvSpPr>
      <xdr:spPr>
        <a:xfrm>
          <a:off x="6921500" y="1848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16002</xdr:rowOff>
    </xdr:from>
    <xdr:to>
      <xdr:col>41</xdr:col>
      <xdr:colOff>50800</xdr:colOff>
      <xdr:row>108</xdr:row>
      <xdr:rowOff>17526</xdr:rowOff>
    </xdr:to>
    <xdr:cxnSp macro="">
      <xdr:nvCxnSpPr>
        <xdr:cNvPr id="289" name="直線コネクタ 288"/>
        <xdr:cNvCxnSpPr/>
      </xdr:nvCxnSpPr>
      <xdr:spPr>
        <a:xfrm flipV="1">
          <a:off x="6972300" y="1853260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20083</xdr:rowOff>
    </xdr:from>
    <xdr:ext cx="469744" cy="259045"/>
    <xdr:sp macro="" textlink="">
      <xdr:nvSpPr>
        <xdr:cNvPr id="290" name="n_1aveValue【市民会館】&#10;一人当たり面積"/>
        <xdr:cNvSpPr txBox="1"/>
      </xdr:nvSpPr>
      <xdr:spPr>
        <a:xfrm>
          <a:off x="9391727" y="1819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22369</xdr:rowOff>
    </xdr:from>
    <xdr:ext cx="469744" cy="259045"/>
    <xdr:sp macro="" textlink="">
      <xdr:nvSpPr>
        <xdr:cNvPr id="291" name="n_2aveValue【市民会館】&#10;一人当たり面積"/>
        <xdr:cNvSpPr txBox="1"/>
      </xdr:nvSpPr>
      <xdr:spPr>
        <a:xfrm>
          <a:off x="8515427" y="181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26940</xdr:rowOff>
    </xdr:from>
    <xdr:ext cx="469744" cy="259045"/>
    <xdr:sp macro="" textlink="">
      <xdr:nvSpPr>
        <xdr:cNvPr id="292" name="n_3aveValue【市民会館】&#10;一人当たり面積"/>
        <xdr:cNvSpPr txBox="1"/>
      </xdr:nvSpPr>
      <xdr:spPr>
        <a:xfrm>
          <a:off x="7626427" y="1820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60469</xdr:rowOff>
    </xdr:from>
    <xdr:ext cx="469744" cy="259045"/>
    <xdr:sp macro="" textlink="">
      <xdr:nvSpPr>
        <xdr:cNvPr id="293" name="n_4aveValue【市民会館】&#10;一人当たり面積"/>
        <xdr:cNvSpPr txBox="1"/>
      </xdr:nvSpPr>
      <xdr:spPr>
        <a:xfrm>
          <a:off x="6737427" y="1823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53357</xdr:rowOff>
    </xdr:from>
    <xdr:ext cx="469744" cy="259045"/>
    <xdr:sp macro="" textlink="">
      <xdr:nvSpPr>
        <xdr:cNvPr id="294" name="n_1mainValue【市民会館】&#10;一人当たり面積"/>
        <xdr:cNvSpPr txBox="1"/>
      </xdr:nvSpPr>
      <xdr:spPr>
        <a:xfrm>
          <a:off x="9391727" y="185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54119</xdr:rowOff>
    </xdr:from>
    <xdr:ext cx="469744" cy="259045"/>
    <xdr:sp macro="" textlink="">
      <xdr:nvSpPr>
        <xdr:cNvPr id="295" name="n_2mainValue【市民会館】&#10;一人当たり面積"/>
        <xdr:cNvSpPr txBox="1"/>
      </xdr:nvSpPr>
      <xdr:spPr>
        <a:xfrm>
          <a:off x="8515427" y="1857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57929</xdr:rowOff>
    </xdr:from>
    <xdr:ext cx="469744" cy="259045"/>
    <xdr:sp macro="" textlink="">
      <xdr:nvSpPr>
        <xdr:cNvPr id="296" name="n_3mainValue【市民会館】&#10;一人当たり面積"/>
        <xdr:cNvSpPr txBox="1"/>
      </xdr:nvSpPr>
      <xdr:spPr>
        <a:xfrm>
          <a:off x="7626427" y="1857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59453</xdr:rowOff>
    </xdr:from>
    <xdr:ext cx="469744" cy="259045"/>
    <xdr:sp macro="" textlink="">
      <xdr:nvSpPr>
        <xdr:cNvPr id="297" name="n_4mainValue【市民会館】&#10;一人当たり面積"/>
        <xdr:cNvSpPr txBox="1"/>
      </xdr:nvSpPr>
      <xdr:spPr>
        <a:xfrm>
          <a:off x="6737427"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6" name="正方形/長方形 3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7" name="正方形/長方形 3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8" name="正方形/長方形 3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9" name="正方形/長方形 3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0" name="正方形/長方形 3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1" name="正方形/長方形 3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2" name="正方形/長方形 3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3" name="正方形/長方形 31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4" name="正方形/長方形 3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5" name="正方形/長方形 3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6" name="正方形/長方形 3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7" name="正方形/長方形 3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8" name="正方形/長方形 3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9" name="正方形/長方形 3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0" name="正方形/長方形 3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1" name="正方形/長方形 3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2" name="テキスト ボックス 3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3" name="直線コネクタ 3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4" name="テキスト ボックス 3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5" name="直線コネクタ 32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6" name="テキスト ボックス 32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7" name="直線コネクタ 32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8" name="テキスト ボックス 32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9" name="直線コネクタ 32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30" name="テキスト ボックス 32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1" name="直線コネクタ 33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2" name="テキスト ボックス 33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3" name="直線コネクタ 33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4" name="テキスト ボックス 33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5" name="直線コネクタ 3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6" name="テキスト ボックス 33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338" name="直線コネクタ 337"/>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39"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40" name="直線コネクタ 339"/>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341" name="【保健センター・保健所】&#10;有形固定資産減価償却率最大値テキスト"/>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342" name="直線コネクタ 341"/>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5732</xdr:rowOff>
    </xdr:from>
    <xdr:ext cx="405111" cy="259045"/>
    <xdr:sp macro="" textlink="">
      <xdr:nvSpPr>
        <xdr:cNvPr id="343" name="【保健センター・保健所】&#10;有形固定資産減価償却率平均値テキスト"/>
        <xdr:cNvSpPr txBox="1"/>
      </xdr:nvSpPr>
      <xdr:spPr>
        <a:xfrm>
          <a:off x="1635760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344" name="フローチャート: 判断 343"/>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345" name="フローチャート: 判断 344"/>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346" name="フローチャート: 判断 345"/>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347" name="フローチャート: 判断 346"/>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348" name="フローチャート: 判断 347"/>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9" name="テキスト ボックス 3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0" name="テキスト ボックス 3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1" name="テキスト ボックス 3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2" name="テキスト ボックス 3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3" name="テキスト ボックス 3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354" name="楕円 353"/>
        <xdr:cNvSpPr/>
      </xdr:nvSpPr>
      <xdr:spPr>
        <a:xfrm>
          <a:off x="162687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166387</xdr:rowOff>
    </xdr:from>
    <xdr:ext cx="405111" cy="259045"/>
    <xdr:sp macro="" textlink="">
      <xdr:nvSpPr>
        <xdr:cNvPr id="355" name="【保健センター・保健所】&#10;有形固定資産減価償却率該当値テキスト"/>
        <xdr:cNvSpPr txBox="1"/>
      </xdr:nvSpPr>
      <xdr:spPr>
        <a:xfrm>
          <a:off x="16357600"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95885</xdr:rowOff>
    </xdr:from>
    <xdr:to>
      <xdr:col>81</xdr:col>
      <xdr:colOff>101600</xdr:colOff>
      <xdr:row>59</xdr:row>
      <xdr:rowOff>26035</xdr:rowOff>
    </xdr:to>
    <xdr:sp macro="" textlink="">
      <xdr:nvSpPr>
        <xdr:cNvPr id="356" name="楕円 355"/>
        <xdr:cNvSpPr/>
      </xdr:nvSpPr>
      <xdr:spPr>
        <a:xfrm>
          <a:off x="15430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146685</xdr:rowOff>
    </xdr:from>
    <xdr:to>
      <xdr:col>85</xdr:col>
      <xdr:colOff>127000</xdr:colOff>
      <xdr:row>59</xdr:row>
      <xdr:rowOff>22860</xdr:rowOff>
    </xdr:to>
    <xdr:cxnSp macro="">
      <xdr:nvCxnSpPr>
        <xdr:cNvPr id="357" name="直線コネクタ 356"/>
        <xdr:cNvCxnSpPr/>
      </xdr:nvCxnSpPr>
      <xdr:spPr>
        <a:xfrm>
          <a:off x="15481300" y="1009078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50165</xdr:rowOff>
    </xdr:from>
    <xdr:to>
      <xdr:col>76</xdr:col>
      <xdr:colOff>165100</xdr:colOff>
      <xdr:row>58</xdr:row>
      <xdr:rowOff>151765</xdr:rowOff>
    </xdr:to>
    <xdr:sp macro="" textlink="">
      <xdr:nvSpPr>
        <xdr:cNvPr id="358" name="楕円 357"/>
        <xdr:cNvSpPr/>
      </xdr:nvSpPr>
      <xdr:spPr>
        <a:xfrm>
          <a:off x="14541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100965</xdr:rowOff>
    </xdr:from>
    <xdr:to>
      <xdr:col>81</xdr:col>
      <xdr:colOff>50800</xdr:colOff>
      <xdr:row>58</xdr:row>
      <xdr:rowOff>146685</xdr:rowOff>
    </xdr:to>
    <xdr:cxnSp macro="">
      <xdr:nvCxnSpPr>
        <xdr:cNvPr id="359" name="直線コネクタ 358"/>
        <xdr:cNvCxnSpPr/>
      </xdr:nvCxnSpPr>
      <xdr:spPr>
        <a:xfrm>
          <a:off x="14592300" y="100450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8255</xdr:rowOff>
    </xdr:from>
    <xdr:to>
      <xdr:col>72</xdr:col>
      <xdr:colOff>38100</xdr:colOff>
      <xdr:row>58</xdr:row>
      <xdr:rowOff>109855</xdr:rowOff>
    </xdr:to>
    <xdr:sp macro="" textlink="">
      <xdr:nvSpPr>
        <xdr:cNvPr id="360" name="楕円 359"/>
        <xdr:cNvSpPr/>
      </xdr:nvSpPr>
      <xdr:spPr>
        <a:xfrm>
          <a:off x="13652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59055</xdr:rowOff>
    </xdr:from>
    <xdr:to>
      <xdr:col>76</xdr:col>
      <xdr:colOff>114300</xdr:colOff>
      <xdr:row>58</xdr:row>
      <xdr:rowOff>100965</xdr:rowOff>
    </xdr:to>
    <xdr:cxnSp macro="">
      <xdr:nvCxnSpPr>
        <xdr:cNvPr id="361" name="直線コネクタ 360"/>
        <xdr:cNvCxnSpPr/>
      </xdr:nvCxnSpPr>
      <xdr:spPr>
        <a:xfrm>
          <a:off x="13703300" y="100031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141605</xdr:rowOff>
    </xdr:from>
    <xdr:to>
      <xdr:col>67</xdr:col>
      <xdr:colOff>101600</xdr:colOff>
      <xdr:row>58</xdr:row>
      <xdr:rowOff>71755</xdr:rowOff>
    </xdr:to>
    <xdr:sp macro="" textlink="">
      <xdr:nvSpPr>
        <xdr:cNvPr id="362" name="楕円 361"/>
        <xdr:cNvSpPr/>
      </xdr:nvSpPr>
      <xdr:spPr>
        <a:xfrm>
          <a:off x="12763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20955</xdr:rowOff>
    </xdr:from>
    <xdr:to>
      <xdr:col>71</xdr:col>
      <xdr:colOff>177800</xdr:colOff>
      <xdr:row>58</xdr:row>
      <xdr:rowOff>59055</xdr:rowOff>
    </xdr:to>
    <xdr:cxnSp macro="">
      <xdr:nvCxnSpPr>
        <xdr:cNvPr id="363" name="直線コネクタ 362"/>
        <xdr:cNvCxnSpPr/>
      </xdr:nvCxnSpPr>
      <xdr:spPr>
        <a:xfrm>
          <a:off x="12814300" y="9965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364" name="n_1aveValue【保健センター・保健所】&#10;有形固定資産減価償却率"/>
        <xdr:cNvSpPr txBox="1"/>
      </xdr:nvSpPr>
      <xdr:spPr>
        <a:xfrm>
          <a:off x="15266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365" name="n_2aveValue【保健センター・保健所】&#10;有形固定資産減価償却率"/>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15257</xdr:rowOff>
    </xdr:from>
    <xdr:ext cx="405111" cy="259045"/>
    <xdr:sp macro="" textlink="">
      <xdr:nvSpPr>
        <xdr:cNvPr id="366" name="n_3aveValue【保健センター・保健所】&#10;有形固定資産減価償却率"/>
        <xdr:cNvSpPr txBox="1"/>
      </xdr:nvSpPr>
      <xdr:spPr>
        <a:xfrm>
          <a:off x="13500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66692</xdr:rowOff>
    </xdr:from>
    <xdr:ext cx="405111" cy="259045"/>
    <xdr:sp macro="" textlink="">
      <xdr:nvSpPr>
        <xdr:cNvPr id="367" name="n_4aveValue【保健センター・保健所】&#10;有形固定資産減価償却率"/>
        <xdr:cNvSpPr txBox="1"/>
      </xdr:nvSpPr>
      <xdr:spPr>
        <a:xfrm>
          <a:off x="12611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42562</xdr:rowOff>
    </xdr:from>
    <xdr:ext cx="405111" cy="259045"/>
    <xdr:sp macro="" textlink="">
      <xdr:nvSpPr>
        <xdr:cNvPr id="368" name="n_1mainValue【保健センター・保健所】&#10;有形固定資産減価償却率"/>
        <xdr:cNvSpPr txBox="1"/>
      </xdr:nvSpPr>
      <xdr:spPr>
        <a:xfrm>
          <a:off x="152660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168292</xdr:rowOff>
    </xdr:from>
    <xdr:ext cx="405111" cy="259045"/>
    <xdr:sp macro="" textlink="">
      <xdr:nvSpPr>
        <xdr:cNvPr id="369" name="n_2mainValue【保健センター・保健所】&#10;有形固定資産減価償却率"/>
        <xdr:cNvSpPr txBox="1"/>
      </xdr:nvSpPr>
      <xdr:spPr>
        <a:xfrm>
          <a:off x="1438974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126382</xdr:rowOff>
    </xdr:from>
    <xdr:ext cx="405111" cy="259045"/>
    <xdr:sp macro="" textlink="">
      <xdr:nvSpPr>
        <xdr:cNvPr id="370" name="n_3mainValue【保健センター・保健所】&#10;有形固定資産減価償却率"/>
        <xdr:cNvSpPr txBox="1"/>
      </xdr:nvSpPr>
      <xdr:spPr>
        <a:xfrm>
          <a:off x="135007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88282</xdr:rowOff>
    </xdr:from>
    <xdr:ext cx="405111" cy="259045"/>
    <xdr:sp macro="" textlink="">
      <xdr:nvSpPr>
        <xdr:cNvPr id="371" name="n_4mainValue【保健センター・保健所】&#10;有形固定資産減価償却率"/>
        <xdr:cNvSpPr txBox="1"/>
      </xdr:nvSpPr>
      <xdr:spPr>
        <a:xfrm>
          <a:off x="12611744"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2" name="正方形/長方形 3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3" name="正方形/長方形 3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4" name="正方形/長方形 3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5" name="正方形/長方形 3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6" name="正方形/長方形 3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7" name="正方形/長方形 3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8" name="正方形/長方形 3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9" name="正方形/長方形 3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0" name="テキスト ボックス 3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1" name="直線コネクタ 3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2" name="直線コネクタ 38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3" name="テキスト ボックス 38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4" name="直線コネクタ 38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5" name="テキスト ボックス 38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6" name="直線コネクタ 38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7" name="テキスト ボックス 38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8" name="直線コネクタ 38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9" name="テキスト ボックス 38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0" name="直線コネクタ 38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1" name="テキスト ボックス 39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2" name="直線コネクタ 3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3" name="テキスト ボックス 3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395" name="直線コネクタ 394"/>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396"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397" name="直線コネクタ 396"/>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398" name="【保健センター・保健所】&#10;一人当たり面積最大値テキスト"/>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399" name="直線コネクタ 398"/>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400" name="【保健センター・保健所】&#10;一人当たり面積平均値テキスト"/>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401" name="フローチャート: 判断 400"/>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402" name="フローチャート: 判断 401"/>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403" name="フローチャート: 判断 402"/>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404" name="フローチャート: 判断 403"/>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405" name="フローチャート: 判断 404"/>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6" name="テキスト ボックス 4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7" name="テキスト ボックス 4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8" name="テキスト ボックス 4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9" name="テキスト ボックス 4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0" name="テキスト ボックス 4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166370</xdr:rowOff>
    </xdr:from>
    <xdr:to>
      <xdr:col>116</xdr:col>
      <xdr:colOff>114300</xdr:colOff>
      <xdr:row>63</xdr:row>
      <xdr:rowOff>96520</xdr:rowOff>
    </xdr:to>
    <xdr:sp macro="" textlink="">
      <xdr:nvSpPr>
        <xdr:cNvPr id="411" name="楕円 410"/>
        <xdr:cNvSpPr/>
      </xdr:nvSpPr>
      <xdr:spPr>
        <a:xfrm>
          <a:off x="22110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81297</xdr:rowOff>
    </xdr:from>
    <xdr:ext cx="469744" cy="259045"/>
    <xdr:sp macro="" textlink="">
      <xdr:nvSpPr>
        <xdr:cNvPr id="412" name="【保健センター・保健所】&#10;一人当たり面積該当値テキスト"/>
        <xdr:cNvSpPr txBox="1"/>
      </xdr:nvSpPr>
      <xdr:spPr>
        <a:xfrm>
          <a:off x="22199600" y="1071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170180</xdr:rowOff>
    </xdr:from>
    <xdr:to>
      <xdr:col>112</xdr:col>
      <xdr:colOff>38100</xdr:colOff>
      <xdr:row>63</xdr:row>
      <xdr:rowOff>100330</xdr:rowOff>
    </xdr:to>
    <xdr:sp macro="" textlink="">
      <xdr:nvSpPr>
        <xdr:cNvPr id="413" name="楕円 412"/>
        <xdr:cNvSpPr/>
      </xdr:nvSpPr>
      <xdr:spPr>
        <a:xfrm>
          <a:off x="21272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45720</xdr:rowOff>
    </xdr:from>
    <xdr:to>
      <xdr:col>116</xdr:col>
      <xdr:colOff>63500</xdr:colOff>
      <xdr:row>63</xdr:row>
      <xdr:rowOff>49530</xdr:rowOff>
    </xdr:to>
    <xdr:cxnSp macro="">
      <xdr:nvCxnSpPr>
        <xdr:cNvPr id="414" name="直線コネクタ 413"/>
        <xdr:cNvCxnSpPr/>
      </xdr:nvCxnSpPr>
      <xdr:spPr>
        <a:xfrm flipV="1">
          <a:off x="21323300" y="108470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2540</xdr:rowOff>
    </xdr:from>
    <xdr:to>
      <xdr:col>107</xdr:col>
      <xdr:colOff>101600</xdr:colOff>
      <xdr:row>63</xdr:row>
      <xdr:rowOff>104140</xdr:rowOff>
    </xdr:to>
    <xdr:sp macro="" textlink="">
      <xdr:nvSpPr>
        <xdr:cNvPr id="415" name="楕円 414"/>
        <xdr:cNvSpPr/>
      </xdr:nvSpPr>
      <xdr:spPr>
        <a:xfrm>
          <a:off x="20383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49530</xdr:rowOff>
    </xdr:from>
    <xdr:to>
      <xdr:col>111</xdr:col>
      <xdr:colOff>177800</xdr:colOff>
      <xdr:row>63</xdr:row>
      <xdr:rowOff>53340</xdr:rowOff>
    </xdr:to>
    <xdr:cxnSp macro="">
      <xdr:nvCxnSpPr>
        <xdr:cNvPr id="416" name="直線コネクタ 415"/>
        <xdr:cNvCxnSpPr/>
      </xdr:nvCxnSpPr>
      <xdr:spPr>
        <a:xfrm flipV="1">
          <a:off x="20434300" y="10850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417" name="楕円 416"/>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53340</xdr:rowOff>
    </xdr:from>
    <xdr:to>
      <xdr:col>107</xdr:col>
      <xdr:colOff>50800</xdr:colOff>
      <xdr:row>63</xdr:row>
      <xdr:rowOff>57150</xdr:rowOff>
    </xdr:to>
    <xdr:cxnSp macro="">
      <xdr:nvCxnSpPr>
        <xdr:cNvPr id="418" name="直線コネクタ 417"/>
        <xdr:cNvCxnSpPr/>
      </xdr:nvCxnSpPr>
      <xdr:spPr>
        <a:xfrm flipV="1">
          <a:off x="19545300" y="108546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419" name="楕円 418"/>
        <xdr:cNvSpPr/>
      </xdr:nvSpPr>
      <xdr:spPr>
        <a:xfrm>
          <a:off x="18605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420" name="直線コネクタ 419"/>
        <xdr:cNvCxnSpPr/>
      </xdr:nvCxnSpPr>
      <xdr:spPr>
        <a:xfrm>
          <a:off x="18656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421" name="n_1aveValue【保健センター・保健所】&#10;一人当たり面積"/>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422" name="n_2aveValue【保健センター・保健所】&#10;一人当たり面積"/>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423" name="n_3aveValue【保健センター・保健所】&#10;一人当たり面積"/>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424"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91457</xdr:rowOff>
    </xdr:from>
    <xdr:ext cx="469744" cy="259045"/>
    <xdr:sp macro="" textlink="">
      <xdr:nvSpPr>
        <xdr:cNvPr id="425" name="n_1mainValue【保健センター・保健所】&#10;一人当たり面積"/>
        <xdr:cNvSpPr txBox="1"/>
      </xdr:nvSpPr>
      <xdr:spPr>
        <a:xfrm>
          <a:off x="210757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95267</xdr:rowOff>
    </xdr:from>
    <xdr:ext cx="469744" cy="259045"/>
    <xdr:sp macro="" textlink="">
      <xdr:nvSpPr>
        <xdr:cNvPr id="426" name="n_2mainValue【保健センター・保健所】&#10;一人当たり面積"/>
        <xdr:cNvSpPr txBox="1"/>
      </xdr:nvSpPr>
      <xdr:spPr>
        <a:xfrm>
          <a:off x="20199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427" name="n_3mainValue【保健センター・保健所】&#10;一人当たり面積"/>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428" name="n_4mainValue【保健センター・保健所】&#10;一人当たり面積"/>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9" name="正方形/長方形 4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0" name="正方形/長方形 4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1" name="正方形/長方形 4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2" name="正方形/長方形 4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3" name="正方形/長方形 4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4" name="正方形/長方形 4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5" name="正方形/長方形 4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6" name="正方形/長方形 4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7" name="テキスト ボックス 4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8" name="直線コネクタ 4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9" name="テキスト ボックス 4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0" name="直線コネクタ 4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1" name="テキスト ボックス 44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2" name="直線コネクタ 4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3" name="テキスト ボックス 4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4" name="直線コネクタ 4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5" name="テキスト ボックス 4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6" name="直線コネクタ 4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7" name="テキスト ボックス 4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8" name="直線コネクタ 4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9" name="テキスト ボックス 44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0" name="直線コネクタ 4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1" name="テキスト ボックス 45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453" name="直線コネクタ 452"/>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54"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55" name="直線コネクタ 454"/>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456" name="【消防施設】&#10;有形固定資産減価償却率最大値テキスト"/>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457" name="直線コネクタ 456"/>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458" name="【消防施設】&#10;有形固定資産減価償却率平均値テキスト"/>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459" name="フローチャート: 判断 458"/>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460" name="フローチャート: 判断 459"/>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461" name="フローチャート: 判断 460"/>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462" name="フローチャート: 判断 461"/>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463" name="フローチャート: 判断 462"/>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4" name="テキスト ボックス 4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5" name="テキスト ボックス 4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6" name="テキスト ボックス 4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7" name="テキスト ボックス 4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8" name="テキスト ボックス 4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xdr:rowOff>
    </xdr:from>
    <xdr:to>
      <xdr:col>85</xdr:col>
      <xdr:colOff>177800</xdr:colOff>
      <xdr:row>83</xdr:row>
      <xdr:rowOff>107950</xdr:rowOff>
    </xdr:to>
    <xdr:sp macro="" textlink="">
      <xdr:nvSpPr>
        <xdr:cNvPr id="469" name="楕円 468"/>
        <xdr:cNvSpPr/>
      </xdr:nvSpPr>
      <xdr:spPr>
        <a:xfrm>
          <a:off x="162687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156227</xdr:rowOff>
    </xdr:from>
    <xdr:ext cx="405111" cy="259045"/>
    <xdr:sp macro="" textlink="">
      <xdr:nvSpPr>
        <xdr:cNvPr id="470" name="【消防施設】&#10;有形固定資産減価償却率該当値テキスト"/>
        <xdr:cNvSpPr txBox="1"/>
      </xdr:nvSpPr>
      <xdr:spPr>
        <a:xfrm>
          <a:off x="16357600"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168275</xdr:rowOff>
    </xdr:from>
    <xdr:to>
      <xdr:col>81</xdr:col>
      <xdr:colOff>101600</xdr:colOff>
      <xdr:row>83</xdr:row>
      <xdr:rowOff>98425</xdr:rowOff>
    </xdr:to>
    <xdr:sp macro="" textlink="">
      <xdr:nvSpPr>
        <xdr:cNvPr id="471" name="楕円 470"/>
        <xdr:cNvSpPr/>
      </xdr:nvSpPr>
      <xdr:spPr>
        <a:xfrm>
          <a:off x="15430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47625</xdr:rowOff>
    </xdr:from>
    <xdr:to>
      <xdr:col>85</xdr:col>
      <xdr:colOff>127000</xdr:colOff>
      <xdr:row>83</xdr:row>
      <xdr:rowOff>57150</xdr:rowOff>
    </xdr:to>
    <xdr:cxnSp macro="">
      <xdr:nvCxnSpPr>
        <xdr:cNvPr id="472" name="直線コネクタ 471"/>
        <xdr:cNvCxnSpPr/>
      </xdr:nvCxnSpPr>
      <xdr:spPr>
        <a:xfrm>
          <a:off x="15481300" y="142779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8255</xdr:rowOff>
    </xdr:from>
    <xdr:to>
      <xdr:col>76</xdr:col>
      <xdr:colOff>165100</xdr:colOff>
      <xdr:row>83</xdr:row>
      <xdr:rowOff>109855</xdr:rowOff>
    </xdr:to>
    <xdr:sp macro="" textlink="">
      <xdr:nvSpPr>
        <xdr:cNvPr id="473" name="楕円 472"/>
        <xdr:cNvSpPr/>
      </xdr:nvSpPr>
      <xdr:spPr>
        <a:xfrm>
          <a:off x="14541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47625</xdr:rowOff>
    </xdr:from>
    <xdr:to>
      <xdr:col>81</xdr:col>
      <xdr:colOff>50800</xdr:colOff>
      <xdr:row>83</xdr:row>
      <xdr:rowOff>59055</xdr:rowOff>
    </xdr:to>
    <xdr:cxnSp macro="">
      <xdr:nvCxnSpPr>
        <xdr:cNvPr id="474" name="直線コネクタ 473"/>
        <xdr:cNvCxnSpPr/>
      </xdr:nvCxnSpPr>
      <xdr:spPr>
        <a:xfrm flipV="1">
          <a:off x="14592300" y="142779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162561</xdr:rowOff>
    </xdr:from>
    <xdr:to>
      <xdr:col>72</xdr:col>
      <xdr:colOff>38100</xdr:colOff>
      <xdr:row>83</xdr:row>
      <xdr:rowOff>92711</xdr:rowOff>
    </xdr:to>
    <xdr:sp macro="" textlink="">
      <xdr:nvSpPr>
        <xdr:cNvPr id="475" name="楕円 474"/>
        <xdr:cNvSpPr/>
      </xdr:nvSpPr>
      <xdr:spPr>
        <a:xfrm>
          <a:off x="13652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41911</xdr:rowOff>
    </xdr:from>
    <xdr:to>
      <xdr:col>76</xdr:col>
      <xdr:colOff>114300</xdr:colOff>
      <xdr:row>83</xdr:row>
      <xdr:rowOff>59055</xdr:rowOff>
    </xdr:to>
    <xdr:cxnSp macro="">
      <xdr:nvCxnSpPr>
        <xdr:cNvPr id="476" name="直線コネクタ 475"/>
        <xdr:cNvCxnSpPr/>
      </xdr:nvCxnSpPr>
      <xdr:spPr>
        <a:xfrm>
          <a:off x="13703300" y="1427226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149225</xdr:rowOff>
    </xdr:from>
    <xdr:to>
      <xdr:col>67</xdr:col>
      <xdr:colOff>101600</xdr:colOff>
      <xdr:row>83</xdr:row>
      <xdr:rowOff>79375</xdr:rowOff>
    </xdr:to>
    <xdr:sp macro="" textlink="">
      <xdr:nvSpPr>
        <xdr:cNvPr id="477" name="楕円 476"/>
        <xdr:cNvSpPr/>
      </xdr:nvSpPr>
      <xdr:spPr>
        <a:xfrm>
          <a:off x="12763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28575</xdr:rowOff>
    </xdr:from>
    <xdr:to>
      <xdr:col>71</xdr:col>
      <xdr:colOff>177800</xdr:colOff>
      <xdr:row>83</xdr:row>
      <xdr:rowOff>41911</xdr:rowOff>
    </xdr:to>
    <xdr:cxnSp macro="">
      <xdr:nvCxnSpPr>
        <xdr:cNvPr id="478" name="直線コネクタ 477"/>
        <xdr:cNvCxnSpPr/>
      </xdr:nvCxnSpPr>
      <xdr:spPr>
        <a:xfrm>
          <a:off x="12814300" y="1425892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479" name="n_1aveValue【消防施設】&#10;有形固定資産減価償却率"/>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480" name="n_2aveValue【消防施設】&#10;有形固定資産減価償却率"/>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481" name="n_3aveValue【消防施設】&#10;有形固定資産減価償却率"/>
        <xdr:cNvSpPr txBox="1"/>
      </xdr:nvSpPr>
      <xdr:spPr>
        <a:xfrm>
          <a:off x="13500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482" name="n_4aveValue【消防施設】&#10;有形固定資産減価償却率"/>
        <xdr:cNvSpPr txBox="1"/>
      </xdr:nvSpPr>
      <xdr:spPr>
        <a:xfrm>
          <a:off x="12611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89552</xdr:rowOff>
    </xdr:from>
    <xdr:ext cx="405111" cy="259045"/>
    <xdr:sp macro="" textlink="">
      <xdr:nvSpPr>
        <xdr:cNvPr id="483" name="n_1mainValue【消防施設】&#10;有形固定資産減価償却率"/>
        <xdr:cNvSpPr txBox="1"/>
      </xdr:nvSpPr>
      <xdr:spPr>
        <a:xfrm>
          <a:off x="152660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100982</xdr:rowOff>
    </xdr:from>
    <xdr:ext cx="405111" cy="259045"/>
    <xdr:sp macro="" textlink="">
      <xdr:nvSpPr>
        <xdr:cNvPr id="484" name="n_2mainValue【消防施設】&#10;有形固定資産減価償却率"/>
        <xdr:cNvSpPr txBox="1"/>
      </xdr:nvSpPr>
      <xdr:spPr>
        <a:xfrm>
          <a:off x="143897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83838</xdr:rowOff>
    </xdr:from>
    <xdr:ext cx="405111" cy="259045"/>
    <xdr:sp macro="" textlink="">
      <xdr:nvSpPr>
        <xdr:cNvPr id="485" name="n_3mainValue【消防施設】&#10;有形固定資産減価償却率"/>
        <xdr:cNvSpPr txBox="1"/>
      </xdr:nvSpPr>
      <xdr:spPr>
        <a:xfrm>
          <a:off x="13500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70502</xdr:rowOff>
    </xdr:from>
    <xdr:ext cx="405111" cy="259045"/>
    <xdr:sp macro="" textlink="">
      <xdr:nvSpPr>
        <xdr:cNvPr id="486" name="n_4mainValue【消防施設】&#10;有形固定資産減価償却率"/>
        <xdr:cNvSpPr txBox="1"/>
      </xdr:nvSpPr>
      <xdr:spPr>
        <a:xfrm>
          <a:off x="12611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7" name="正方形/長方形 4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8" name="正方形/長方形 4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9" name="正方形/長方形 4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0" name="正方形/長方形 4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1" name="正方形/長方形 4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2" name="正方形/長方形 4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3" name="正方形/長方形 4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4" name="正方形/長方形 4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5" name="テキスト ボックス 4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6" name="直線コネクタ 4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7" name="直線コネクタ 49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8" name="テキスト ボックス 49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9" name="直線コネクタ 49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0" name="テキスト ボックス 49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1" name="直線コネクタ 50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2" name="テキスト ボックス 50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3" name="直線コネクタ 50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4" name="テキスト ボックス 50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5" name="直線コネクタ 50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6" name="テキスト ボックス 50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7" name="直線コネクタ 5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8" name="テキスト ボックス 5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510" name="直線コネクタ 509"/>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511" name="【消防施設】&#10;一人当たり面積最小値テキスト"/>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512" name="直線コネクタ 511"/>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513"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514" name="直線コネクタ 513"/>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156227</xdr:rowOff>
    </xdr:from>
    <xdr:ext cx="469744" cy="259045"/>
    <xdr:sp macro="" textlink="">
      <xdr:nvSpPr>
        <xdr:cNvPr id="515" name="【消防施設】&#10;一人当たり面積平均値テキスト"/>
        <xdr:cNvSpPr txBox="1"/>
      </xdr:nvSpPr>
      <xdr:spPr>
        <a:xfrm>
          <a:off x="22199600" y="1455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516" name="フローチャート: 判断 515"/>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517" name="フローチャート: 判断 516"/>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518" name="フローチャート: 判断 517"/>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519" name="フローチャート: 判断 518"/>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520" name="フローチャート: 判断 519"/>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1" name="テキスト ボックス 5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2" name="テキスト ボックス 5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3" name="テキスト ボックス 5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4" name="テキスト ボックス 5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5" name="テキスト ボックス 5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526" name="楕円 525"/>
        <xdr:cNvSpPr/>
      </xdr:nvSpPr>
      <xdr:spPr>
        <a:xfrm>
          <a:off x="221107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6366</xdr:rowOff>
    </xdr:from>
    <xdr:ext cx="469744" cy="259045"/>
    <xdr:sp macro="" textlink="">
      <xdr:nvSpPr>
        <xdr:cNvPr id="527" name="【消防施設】&#10;一人当たり面積該当値テキスト"/>
        <xdr:cNvSpPr txBox="1"/>
      </xdr:nvSpPr>
      <xdr:spPr>
        <a:xfrm>
          <a:off x="22199600"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156845</xdr:rowOff>
    </xdr:from>
    <xdr:to>
      <xdr:col>112</xdr:col>
      <xdr:colOff>38100</xdr:colOff>
      <xdr:row>85</xdr:row>
      <xdr:rowOff>86995</xdr:rowOff>
    </xdr:to>
    <xdr:sp macro="" textlink="">
      <xdr:nvSpPr>
        <xdr:cNvPr id="528" name="楕円 527"/>
        <xdr:cNvSpPr/>
      </xdr:nvSpPr>
      <xdr:spPr>
        <a:xfrm>
          <a:off x="21272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34289</xdr:rowOff>
    </xdr:from>
    <xdr:to>
      <xdr:col>116</xdr:col>
      <xdr:colOff>63500</xdr:colOff>
      <xdr:row>85</xdr:row>
      <xdr:rowOff>36195</xdr:rowOff>
    </xdr:to>
    <xdr:cxnSp macro="">
      <xdr:nvCxnSpPr>
        <xdr:cNvPr id="529" name="直線コネクタ 528"/>
        <xdr:cNvCxnSpPr/>
      </xdr:nvCxnSpPr>
      <xdr:spPr>
        <a:xfrm flipV="1">
          <a:off x="21323300" y="146075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160655</xdr:rowOff>
    </xdr:from>
    <xdr:to>
      <xdr:col>107</xdr:col>
      <xdr:colOff>101600</xdr:colOff>
      <xdr:row>85</xdr:row>
      <xdr:rowOff>90805</xdr:rowOff>
    </xdr:to>
    <xdr:sp macro="" textlink="">
      <xdr:nvSpPr>
        <xdr:cNvPr id="530" name="楕円 529"/>
        <xdr:cNvSpPr/>
      </xdr:nvSpPr>
      <xdr:spPr>
        <a:xfrm>
          <a:off x="203835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36195</xdr:rowOff>
    </xdr:from>
    <xdr:to>
      <xdr:col>111</xdr:col>
      <xdr:colOff>177800</xdr:colOff>
      <xdr:row>85</xdr:row>
      <xdr:rowOff>40005</xdr:rowOff>
    </xdr:to>
    <xdr:cxnSp macro="">
      <xdr:nvCxnSpPr>
        <xdr:cNvPr id="531" name="直線コネクタ 530"/>
        <xdr:cNvCxnSpPr/>
      </xdr:nvCxnSpPr>
      <xdr:spPr>
        <a:xfrm flipV="1">
          <a:off x="20434300" y="146094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532" name="楕円 531"/>
        <xdr:cNvSpPr/>
      </xdr:nvSpPr>
      <xdr:spPr>
        <a:xfrm>
          <a:off x="19494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40005</xdr:rowOff>
    </xdr:from>
    <xdr:to>
      <xdr:col>107</xdr:col>
      <xdr:colOff>50800</xdr:colOff>
      <xdr:row>85</xdr:row>
      <xdr:rowOff>64770</xdr:rowOff>
    </xdr:to>
    <xdr:cxnSp macro="">
      <xdr:nvCxnSpPr>
        <xdr:cNvPr id="533" name="直線コネクタ 532"/>
        <xdr:cNvCxnSpPr/>
      </xdr:nvCxnSpPr>
      <xdr:spPr>
        <a:xfrm flipV="1">
          <a:off x="19545300" y="146132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534" name="楕円 533"/>
        <xdr:cNvSpPr/>
      </xdr:nvSpPr>
      <xdr:spPr>
        <a:xfrm>
          <a:off x="18605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64770</xdr:rowOff>
    </xdr:from>
    <xdr:to>
      <xdr:col>102</xdr:col>
      <xdr:colOff>114300</xdr:colOff>
      <xdr:row>85</xdr:row>
      <xdr:rowOff>72389</xdr:rowOff>
    </xdr:to>
    <xdr:cxnSp macro="">
      <xdr:nvCxnSpPr>
        <xdr:cNvPr id="535" name="直線コネクタ 534"/>
        <xdr:cNvCxnSpPr/>
      </xdr:nvCxnSpPr>
      <xdr:spPr>
        <a:xfrm flipV="1">
          <a:off x="18656300" y="14638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112413</xdr:rowOff>
    </xdr:from>
    <xdr:ext cx="469744" cy="259045"/>
    <xdr:sp macro="" textlink="">
      <xdr:nvSpPr>
        <xdr:cNvPr id="536" name="n_1aveValue【消防施設】&#10;一人当たり面積"/>
        <xdr:cNvSpPr txBox="1"/>
      </xdr:nvSpPr>
      <xdr:spPr>
        <a:xfrm>
          <a:off x="21075727" y="1468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108602</xdr:rowOff>
    </xdr:from>
    <xdr:ext cx="469744" cy="259045"/>
    <xdr:sp macro="" textlink="">
      <xdr:nvSpPr>
        <xdr:cNvPr id="537" name="n_2aveValue【消防施設】&#10;一人当たり面積"/>
        <xdr:cNvSpPr txBox="1"/>
      </xdr:nvSpPr>
      <xdr:spPr>
        <a:xfrm>
          <a:off x="20199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120032</xdr:rowOff>
    </xdr:from>
    <xdr:ext cx="469744" cy="259045"/>
    <xdr:sp macro="" textlink="">
      <xdr:nvSpPr>
        <xdr:cNvPr id="538" name="n_3aveValue【消防施設】&#10;一人当たり面積"/>
        <xdr:cNvSpPr txBox="1"/>
      </xdr:nvSpPr>
      <xdr:spPr>
        <a:xfrm>
          <a:off x="193104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539" name="n_4aveValue【消防施設】&#10;一人当たり面積"/>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103522</xdr:rowOff>
    </xdr:from>
    <xdr:ext cx="469744" cy="259045"/>
    <xdr:sp macro="" textlink="">
      <xdr:nvSpPr>
        <xdr:cNvPr id="540" name="n_1mainValue【消防施設】&#10;一人当たり面積"/>
        <xdr:cNvSpPr txBox="1"/>
      </xdr:nvSpPr>
      <xdr:spPr>
        <a:xfrm>
          <a:off x="21075727" y="1433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107332</xdr:rowOff>
    </xdr:from>
    <xdr:ext cx="469744" cy="259045"/>
    <xdr:sp macro="" textlink="">
      <xdr:nvSpPr>
        <xdr:cNvPr id="541" name="n_2mainValue【消防施設】&#10;一人当たり面積"/>
        <xdr:cNvSpPr txBox="1"/>
      </xdr:nvSpPr>
      <xdr:spPr>
        <a:xfrm>
          <a:off x="20199427" y="1433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132097</xdr:rowOff>
    </xdr:from>
    <xdr:ext cx="469744" cy="259045"/>
    <xdr:sp macro="" textlink="">
      <xdr:nvSpPr>
        <xdr:cNvPr id="542" name="n_3mainValue【消防施設】&#10;一人当たり面積"/>
        <xdr:cNvSpPr txBox="1"/>
      </xdr:nvSpPr>
      <xdr:spPr>
        <a:xfrm>
          <a:off x="19310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543" name="n_4mainValue【消防施設】&#10;一人当たり面積"/>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6" name="テキスト ボックス 55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6" name="テキスト ボックス 56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569" name="直線コネクタ 568"/>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1" name="直線コネクタ 57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572" name="【庁舎】&#10;有形固定資産減価償却率最大値テキスト"/>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573" name="直線コネクタ 572"/>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574" name="【庁舎】&#10;有形固定資産減価償却率平均値テキスト"/>
        <xdr:cNvSpPr txBox="1"/>
      </xdr:nvSpPr>
      <xdr:spPr>
        <a:xfrm>
          <a:off x="16357600" y="17826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575" name="フローチャート: 判断 574"/>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576" name="フローチャート: 判断 575"/>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577" name="フローチャート: 判断 576"/>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578" name="フローチャート: 判断 577"/>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579" name="フローチャート: 判断 578"/>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115207</xdr:rowOff>
    </xdr:from>
    <xdr:to>
      <xdr:col>85</xdr:col>
      <xdr:colOff>177800</xdr:colOff>
      <xdr:row>102</xdr:row>
      <xdr:rowOff>45357</xdr:rowOff>
    </xdr:to>
    <xdr:sp macro="" textlink="">
      <xdr:nvSpPr>
        <xdr:cNvPr id="585" name="楕円 584"/>
        <xdr:cNvSpPr/>
      </xdr:nvSpPr>
      <xdr:spPr>
        <a:xfrm>
          <a:off x="162687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138084</xdr:rowOff>
    </xdr:from>
    <xdr:ext cx="405111" cy="259045"/>
    <xdr:sp macro="" textlink="">
      <xdr:nvSpPr>
        <xdr:cNvPr id="586" name="【庁舎】&#10;有形固定資産減価償却率該当値テキスト"/>
        <xdr:cNvSpPr txBox="1"/>
      </xdr:nvSpPr>
      <xdr:spPr>
        <a:xfrm>
          <a:off x="16357600" y="1728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80918</xdr:rowOff>
    </xdr:from>
    <xdr:to>
      <xdr:col>81</xdr:col>
      <xdr:colOff>101600</xdr:colOff>
      <xdr:row>102</xdr:row>
      <xdr:rowOff>11068</xdr:rowOff>
    </xdr:to>
    <xdr:sp macro="" textlink="">
      <xdr:nvSpPr>
        <xdr:cNvPr id="587" name="楕円 586"/>
        <xdr:cNvSpPr/>
      </xdr:nvSpPr>
      <xdr:spPr>
        <a:xfrm>
          <a:off x="15430500" y="1739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131718</xdr:rowOff>
    </xdr:from>
    <xdr:to>
      <xdr:col>85</xdr:col>
      <xdr:colOff>127000</xdr:colOff>
      <xdr:row>101</xdr:row>
      <xdr:rowOff>166007</xdr:rowOff>
    </xdr:to>
    <xdr:cxnSp macro="">
      <xdr:nvCxnSpPr>
        <xdr:cNvPr id="588" name="直線コネクタ 587"/>
        <xdr:cNvCxnSpPr/>
      </xdr:nvCxnSpPr>
      <xdr:spPr>
        <a:xfrm>
          <a:off x="15481300" y="1744816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53158</xdr:rowOff>
    </xdr:from>
    <xdr:to>
      <xdr:col>76</xdr:col>
      <xdr:colOff>165100</xdr:colOff>
      <xdr:row>101</xdr:row>
      <xdr:rowOff>154758</xdr:rowOff>
    </xdr:to>
    <xdr:sp macro="" textlink="">
      <xdr:nvSpPr>
        <xdr:cNvPr id="589" name="楕円 588"/>
        <xdr:cNvSpPr/>
      </xdr:nvSpPr>
      <xdr:spPr>
        <a:xfrm>
          <a:off x="14541500" y="173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103958</xdr:rowOff>
    </xdr:from>
    <xdr:to>
      <xdr:col>81</xdr:col>
      <xdr:colOff>50800</xdr:colOff>
      <xdr:row>101</xdr:row>
      <xdr:rowOff>131718</xdr:rowOff>
    </xdr:to>
    <xdr:cxnSp macro="">
      <xdr:nvCxnSpPr>
        <xdr:cNvPr id="590" name="直線コネクタ 589"/>
        <xdr:cNvCxnSpPr/>
      </xdr:nvCxnSpPr>
      <xdr:spPr>
        <a:xfrm>
          <a:off x="14592300" y="1742040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20501</xdr:rowOff>
    </xdr:from>
    <xdr:to>
      <xdr:col>72</xdr:col>
      <xdr:colOff>38100</xdr:colOff>
      <xdr:row>101</xdr:row>
      <xdr:rowOff>122101</xdr:rowOff>
    </xdr:to>
    <xdr:sp macro="" textlink="">
      <xdr:nvSpPr>
        <xdr:cNvPr id="591" name="楕円 590"/>
        <xdr:cNvSpPr/>
      </xdr:nvSpPr>
      <xdr:spPr>
        <a:xfrm>
          <a:off x="13652500" y="173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71301</xdr:rowOff>
    </xdr:from>
    <xdr:to>
      <xdr:col>76</xdr:col>
      <xdr:colOff>114300</xdr:colOff>
      <xdr:row>101</xdr:row>
      <xdr:rowOff>103958</xdr:rowOff>
    </xdr:to>
    <xdr:cxnSp macro="">
      <xdr:nvCxnSpPr>
        <xdr:cNvPr id="592" name="直線コネクタ 591"/>
        <xdr:cNvCxnSpPr/>
      </xdr:nvCxnSpPr>
      <xdr:spPr>
        <a:xfrm>
          <a:off x="13703300" y="173877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157662</xdr:rowOff>
    </xdr:from>
    <xdr:to>
      <xdr:col>67</xdr:col>
      <xdr:colOff>101600</xdr:colOff>
      <xdr:row>101</xdr:row>
      <xdr:rowOff>87812</xdr:rowOff>
    </xdr:to>
    <xdr:sp macro="" textlink="">
      <xdr:nvSpPr>
        <xdr:cNvPr id="593" name="楕円 592"/>
        <xdr:cNvSpPr/>
      </xdr:nvSpPr>
      <xdr:spPr>
        <a:xfrm>
          <a:off x="12763500" y="173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37012</xdr:rowOff>
    </xdr:from>
    <xdr:to>
      <xdr:col>71</xdr:col>
      <xdr:colOff>177800</xdr:colOff>
      <xdr:row>101</xdr:row>
      <xdr:rowOff>71301</xdr:rowOff>
    </xdr:to>
    <xdr:cxnSp macro="">
      <xdr:nvCxnSpPr>
        <xdr:cNvPr id="594" name="直線コネクタ 593"/>
        <xdr:cNvCxnSpPr/>
      </xdr:nvCxnSpPr>
      <xdr:spPr>
        <a:xfrm>
          <a:off x="12814300" y="173534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595" name="n_1aveValue【庁舎】&#10;有形固定資産減価償却率"/>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596" name="n_2aveValue【庁舎】&#10;有形固定資産減価償却率"/>
        <xdr:cNvSpPr txBox="1"/>
      </xdr:nvSpPr>
      <xdr:spPr>
        <a:xfrm>
          <a:off x="14389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597" name="n_3aveValue【庁舎】&#10;有形固定資産減価償却率"/>
        <xdr:cNvSpPr txBox="1"/>
      </xdr:nvSpPr>
      <xdr:spPr>
        <a:xfrm>
          <a:off x="13500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85470</xdr:rowOff>
    </xdr:from>
    <xdr:ext cx="405111" cy="259045"/>
    <xdr:sp macro="" textlink="">
      <xdr:nvSpPr>
        <xdr:cNvPr id="598" name="n_4aveValue【庁舎】&#10;有形固定資産減価償却率"/>
        <xdr:cNvSpPr txBox="1"/>
      </xdr:nvSpPr>
      <xdr:spPr>
        <a:xfrm>
          <a:off x="12611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27595</xdr:rowOff>
    </xdr:from>
    <xdr:ext cx="405111" cy="259045"/>
    <xdr:sp macro="" textlink="">
      <xdr:nvSpPr>
        <xdr:cNvPr id="599" name="n_1mainValue【庁舎】&#10;有形固定資産減価償却率"/>
        <xdr:cNvSpPr txBox="1"/>
      </xdr:nvSpPr>
      <xdr:spPr>
        <a:xfrm>
          <a:off x="15266044" y="1717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171285</xdr:rowOff>
    </xdr:from>
    <xdr:ext cx="405111" cy="259045"/>
    <xdr:sp macro="" textlink="">
      <xdr:nvSpPr>
        <xdr:cNvPr id="600" name="n_2mainValue【庁舎】&#10;有形固定資産減価償却率"/>
        <xdr:cNvSpPr txBox="1"/>
      </xdr:nvSpPr>
      <xdr:spPr>
        <a:xfrm>
          <a:off x="14389744" y="1714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138628</xdr:rowOff>
    </xdr:from>
    <xdr:ext cx="405111" cy="259045"/>
    <xdr:sp macro="" textlink="">
      <xdr:nvSpPr>
        <xdr:cNvPr id="601" name="n_3mainValue【庁舎】&#10;有形固定資産減価償却率"/>
        <xdr:cNvSpPr txBox="1"/>
      </xdr:nvSpPr>
      <xdr:spPr>
        <a:xfrm>
          <a:off x="13500744" y="1711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104339</xdr:rowOff>
    </xdr:from>
    <xdr:ext cx="405111" cy="259045"/>
    <xdr:sp macro="" textlink="">
      <xdr:nvSpPr>
        <xdr:cNvPr id="602" name="n_4mainValue【庁舎】&#10;有形固定資産減価償却率"/>
        <xdr:cNvSpPr txBox="1"/>
      </xdr:nvSpPr>
      <xdr:spPr>
        <a:xfrm>
          <a:off x="12611744" y="1707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3" name="直線コネクタ 61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4" name="テキスト ボックス 61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5" name="直線コネクタ 61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6" name="テキスト ボックス 61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7" name="直線コネクタ 61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8" name="テキスト ボックス 61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9" name="直線コネクタ 61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0" name="テキスト ボックス 61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1" name="直線コネクタ 62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2" name="テキスト ボックス 62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3" name="直線コネクタ 62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4" name="テキスト ボックス 62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6" name="テキスト ボックス 6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628" name="直線コネクタ 627"/>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629" name="【庁舎】&#10;一人当たり面積最小値テキスト"/>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630" name="直線コネクタ 629"/>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631" name="【庁舎】&#10;一人当たり面積最大値テキスト"/>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632" name="直線コネクタ 631"/>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633" name="【庁舎】&#10;一人当たり面積平均値テキスト"/>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634" name="フローチャート: 判断 633"/>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635" name="フローチャート: 判断 634"/>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636" name="フローチャート: 判断 635"/>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637" name="フローチャート: 判断 636"/>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638" name="フローチャート: 判断 637"/>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9" name="テキスト ボックス 6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136434</xdr:rowOff>
    </xdr:from>
    <xdr:to>
      <xdr:col>116</xdr:col>
      <xdr:colOff>114300</xdr:colOff>
      <xdr:row>107</xdr:row>
      <xdr:rowOff>66584</xdr:rowOff>
    </xdr:to>
    <xdr:sp macro="" textlink="">
      <xdr:nvSpPr>
        <xdr:cNvPr id="644" name="楕円 643"/>
        <xdr:cNvSpPr/>
      </xdr:nvSpPr>
      <xdr:spPr>
        <a:xfrm>
          <a:off x="221107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114861</xdr:rowOff>
    </xdr:from>
    <xdr:ext cx="469744" cy="259045"/>
    <xdr:sp macro="" textlink="">
      <xdr:nvSpPr>
        <xdr:cNvPr id="645" name="【庁舎】&#10;一人当たり面積該当値テキスト"/>
        <xdr:cNvSpPr txBox="1"/>
      </xdr:nvSpPr>
      <xdr:spPr>
        <a:xfrm>
          <a:off x="22199600" y="182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141332</xdr:rowOff>
    </xdr:from>
    <xdr:to>
      <xdr:col>112</xdr:col>
      <xdr:colOff>38100</xdr:colOff>
      <xdr:row>107</xdr:row>
      <xdr:rowOff>71482</xdr:rowOff>
    </xdr:to>
    <xdr:sp macro="" textlink="">
      <xdr:nvSpPr>
        <xdr:cNvPr id="646" name="楕円 645"/>
        <xdr:cNvSpPr/>
      </xdr:nvSpPr>
      <xdr:spPr>
        <a:xfrm>
          <a:off x="21272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15784</xdr:rowOff>
    </xdr:from>
    <xdr:to>
      <xdr:col>116</xdr:col>
      <xdr:colOff>63500</xdr:colOff>
      <xdr:row>107</xdr:row>
      <xdr:rowOff>20682</xdr:rowOff>
    </xdr:to>
    <xdr:cxnSp macro="">
      <xdr:nvCxnSpPr>
        <xdr:cNvPr id="647" name="直線コネクタ 646"/>
        <xdr:cNvCxnSpPr/>
      </xdr:nvCxnSpPr>
      <xdr:spPr>
        <a:xfrm flipV="1">
          <a:off x="21323300" y="18360934"/>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144599</xdr:rowOff>
    </xdr:from>
    <xdr:to>
      <xdr:col>107</xdr:col>
      <xdr:colOff>101600</xdr:colOff>
      <xdr:row>107</xdr:row>
      <xdr:rowOff>74749</xdr:rowOff>
    </xdr:to>
    <xdr:sp macro="" textlink="">
      <xdr:nvSpPr>
        <xdr:cNvPr id="648" name="楕円 647"/>
        <xdr:cNvSpPr/>
      </xdr:nvSpPr>
      <xdr:spPr>
        <a:xfrm>
          <a:off x="20383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20682</xdr:rowOff>
    </xdr:from>
    <xdr:to>
      <xdr:col>111</xdr:col>
      <xdr:colOff>177800</xdr:colOff>
      <xdr:row>107</xdr:row>
      <xdr:rowOff>23949</xdr:rowOff>
    </xdr:to>
    <xdr:cxnSp macro="">
      <xdr:nvCxnSpPr>
        <xdr:cNvPr id="649" name="直線コネクタ 648"/>
        <xdr:cNvCxnSpPr/>
      </xdr:nvCxnSpPr>
      <xdr:spPr>
        <a:xfrm flipV="1">
          <a:off x="20434300" y="1836583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152763</xdr:rowOff>
    </xdr:from>
    <xdr:to>
      <xdr:col>102</xdr:col>
      <xdr:colOff>165100</xdr:colOff>
      <xdr:row>107</xdr:row>
      <xdr:rowOff>82913</xdr:rowOff>
    </xdr:to>
    <xdr:sp macro="" textlink="">
      <xdr:nvSpPr>
        <xdr:cNvPr id="650" name="楕円 649"/>
        <xdr:cNvSpPr/>
      </xdr:nvSpPr>
      <xdr:spPr>
        <a:xfrm>
          <a:off x="19494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23949</xdr:rowOff>
    </xdr:from>
    <xdr:to>
      <xdr:col>107</xdr:col>
      <xdr:colOff>50800</xdr:colOff>
      <xdr:row>107</xdr:row>
      <xdr:rowOff>32113</xdr:rowOff>
    </xdr:to>
    <xdr:cxnSp macro="">
      <xdr:nvCxnSpPr>
        <xdr:cNvPr id="651" name="直線コネクタ 650"/>
        <xdr:cNvCxnSpPr/>
      </xdr:nvCxnSpPr>
      <xdr:spPr>
        <a:xfrm flipV="1">
          <a:off x="19545300" y="1836909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157662</xdr:rowOff>
    </xdr:from>
    <xdr:to>
      <xdr:col>98</xdr:col>
      <xdr:colOff>38100</xdr:colOff>
      <xdr:row>107</xdr:row>
      <xdr:rowOff>87812</xdr:rowOff>
    </xdr:to>
    <xdr:sp macro="" textlink="">
      <xdr:nvSpPr>
        <xdr:cNvPr id="652" name="楕円 651"/>
        <xdr:cNvSpPr/>
      </xdr:nvSpPr>
      <xdr:spPr>
        <a:xfrm>
          <a:off x="18605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32113</xdr:rowOff>
    </xdr:from>
    <xdr:to>
      <xdr:col>102</xdr:col>
      <xdr:colOff>114300</xdr:colOff>
      <xdr:row>107</xdr:row>
      <xdr:rowOff>37012</xdr:rowOff>
    </xdr:to>
    <xdr:cxnSp macro="">
      <xdr:nvCxnSpPr>
        <xdr:cNvPr id="653" name="直線コネクタ 652"/>
        <xdr:cNvCxnSpPr/>
      </xdr:nvCxnSpPr>
      <xdr:spPr>
        <a:xfrm flipV="1">
          <a:off x="18656300" y="183772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654" name="n_1aveValue【庁舎】&#10;一人当たり面積"/>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655" name="n_2aveValue【庁舎】&#10;一人当たり面積"/>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656" name="n_3aveValue【庁舎】&#10;一人当たり面積"/>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657" name="n_4aveValue【庁舎】&#10;一人当たり面積"/>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62609</xdr:rowOff>
    </xdr:from>
    <xdr:ext cx="469744" cy="259045"/>
    <xdr:sp macro="" textlink="">
      <xdr:nvSpPr>
        <xdr:cNvPr id="658" name="n_1mainValue【庁舎】&#10;一人当たり面積"/>
        <xdr:cNvSpPr txBox="1"/>
      </xdr:nvSpPr>
      <xdr:spPr>
        <a:xfrm>
          <a:off x="210757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65876</xdr:rowOff>
    </xdr:from>
    <xdr:ext cx="469744" cy="259045"/>
    <xdr:sp macro="" textlink="">
      <xdr:nvSpPr>
        <xdr:cNvPr id="659" name="n_2mainValue【庁舎】&#10;一人当たり面積"/>
        <xdr:cNvSpPr txBox="1"/>
      </xdr:nvSpPr>
      <xdr:spPr>
        <a:xfrm>
          <a:off x="20199427" y="1841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74040</xdr:rowOff>
    </xdr:from>
    <xdr:ext cx="469744" cy="259045"/>
    <xdr:sp macro="" textlink="">
      <xdr:nvSpPr>
        <xdr:cNvPr id="660" name="n_3mainValue【庁舎】&#10;一人当たり面積"/>
        <xdr:cNvSpPr txBox="1"/>
      </xdr:nvSpPr>
      <xdr:spPr>
        <a:xfrm>
          <a:off x="19310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78939</xdr:rowOff>
    </xdr:from>
    <xdr:ext cx="469744" cy="259045"/>
    <xdr:sp macro="" textlink="">
      <xdr:nvSpPr>
        <xdr:cNvPr id="661" name="n_4mainValue【庁舎】&#10;一人当たり面積"/>
        <xdr:cNvSpPr txBox="1"/>
      </xdr:nvSpPr>
      <xdr:spPr>
        <a:xfrm>
          <a:off x="18421427"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類似団体内平均値と比較して有形固定資産減価償却率が特に高い施設は「消防施設」である。反対に有形固定資産減価償却率が特に低い施設は「庁舎」である。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類似団体内平均値と比較し有形固定資産減価償却率が特に高い理由について，消防施設においては，消防本部が</a:t>
          </a:r>
          <a:r>
            <a:rPr kumimoji="1" lang="en-US" altLang="ja-JP" sz="1100">
              <a:solidFill>
                <a:sysClr val="windowText" lastClr="000000"/>
              </a:solidFill>
              <a:effectLst/>
              <a:latin typeface="+mn-lt"/>
              <a:ea typeface="+mn-ea"/>
              <a:cs typeface="+mn-cs"/>
            </a:rPr>
            <a:t>1978</a:t>
          </a:r>
          <a:r>
            <a:rPr kumimoji="1" lang="ja-JP" altLang="ja-JP" sz="1100">
              <a:solidFill>
                <a:sysClr val="windowText" lastClr="000000"/>
              </a:solidFill>
              <a:effectLst/>
              <a:latin typeface="+mn-lt"/>
              <a:ea typeface="+mn-ea"/>
              <a:cs typeface="+mn-cs"/>
            </a:rPr>
            <a:t>年度に建設されており，老朽化が進んでいることが有形固定資産減価償却率を引き上げる要因となっている。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類似団体内平均値と比較し有形固定資産減価償却率が特に低い理由について，庁舎においては，平成</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年度に耐震補強を含む大規模改修を実施しており，このことが有形固定資産減価償却率を引き下げる要因となっている。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いずれの施設についても，公共施設等総合管理計画や個別施設計画に基づき長期的な視点で維持管理・更新等の手法を検討し，効果的かつ効率的なマネジメントに努めていく。</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茨城県大洗町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15,717
14,704
23.89
10,956,536
10,515,295
375,543
4,505,005
9,141,005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ysClr val="windowText" lastClr="000000"/>
              </a:solidFill>
              <a:effectLst/>
              <a:latin typeface="+mn-lt"/>
              <a:ea typeface="+mn-ea"/>
              <a:cs typeface="+mn-cs"/>
            </a:rPr>
            <a:t>財政力指数については、類似団体平均を０．１</a:t>
          </a:r>
          <a:r>
            <a:rPr kumimoji="1" lang="ja-JP" altLang="en-US" sz="1100" baseline="0">
              <a:solidFill>
                <a:sysClr val="windowText" lastClr="000000"/>
              </a:solidFill>
              <a:effectLst/>
              <a:latin typeface="+mn-lt"/>
              <a:ea typeface="+mn-ea"/>
              <a:cs typeface="+mn-cs"/>
            </a:rPr>
            <a:t>５</a:t>
          </a:r>
          <a:r>
            <a:rPr kumimoji="1" lang="ja-JP" altLang="ja-JP" sz="1100" baseline="0">
              <a:solidFill>
                <a:sysClr val="windowText" lastClr="000000"/>
              </a:solidFill>
              <a:effectLst/>
              <a:latin typeface="+mn-lt"/>
              <a:ea typeface="+mn-ea"/>
              <a:cs typeface="+mn-cs"/>
            </a:rPr>
            <a:t>ポイント上回っているが、指数は平成２１年度以降、微減の傾向で推移しており、今後も税収の急激な増加は見込めない状況が予想されるため、町民税，固定資産税等の徴収強化や寄附収入（ふるさと納税）の拡充など、収入の安定的な確保に努める必要があ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47474</xdr:rowOff>
    </xdr:to>
    <xdr:cxnSp macro="">
      <xdr:nvCxnSpPr>
        <xdr:cNvPr id="70" name="直線コネクタ 69"/>
        <xdr:cNvCxnSpPr/>
      </xdr:nvCxnSpPr>
      <xdr:spPr>
        <a:xfrm>
          <a:off x="4114800" y="70654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35983</xdr:rowOff>
    </xdr:to>
    <xdr:cxnSp macro="">
      <xdr:nvCxnSpPr>
        <xdr:cNvPr id="73" name="直線コネクタ 72"/>
        <xdr:cNvCxnSpPr/>
      </xdr:nvCxnSpPr>
      <xdr:spPr>
        <a:xfrm>
          <a:off x="3225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75" name="テキスト ボックス 74"/>
        <xdr:cNvSpPr txBox="1"/>
      </xdr:nvSpPr>
      <xdr:spPr>
        <a:xfrm>
          <a:off x="3733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1512</xdr:rowOff>
    </xdr:from>
    <xdr:to>
      <xdr:col>15</xdr:col>
      <xdr:colOff>82550</xdr:colOff>
      <xdr:row>41</xdr:row>
      <xdr:rowOff>24493</xdr:rowOff>
    </xdr:to>
    <xdr:cxnSp macro="">
      <xdr:nvCxnSpPr>
        <xdr:cNvPr id="76" name="直線コネクタ 75"/>
        <xdr:cNvCxnSpPr/>
      </xdr:nvCxnSpPr>
      <xdr:spPr>
        <a:xfrm>
          <a:off x="2336800" y="70309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41</xdr:row>
      <xdr:rowOff>1512</xdr:rowOff>
    </xdr:to>
    <xdr:cxnSp macro="">
      <xdr:nvCxnSpPr>
        <xdr:cNvPr id="79" name="直線コネクタ 78"/>
        <xdr:cNvCxnSpPr/>
      </xdr:nvCxnSpPr>
      <xdr:spPr>
        <a:xfrm>
          <a:off x="1447800" y="70194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49486</xdr:rowOff>
    </xdr:from>
    <xdr:ext cx="762000" cy="259045"/>
    <xdr:sp macro="" textlink="">
      <xdr:nvSpPr>
        <xdr:cNvPr id="81" name="テキスト ボックス 80"/>
        <xdr:cNvSpPr txBox="1"/>
      </xdr:nvSpPr>
      <xdr:spPr>
        <a:xfrm>
          <a:off x="1955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3" name="テキスト ボックス 82"/>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168124</xdr:rowOff>
    </xdr:from>
    <xdr:to>
      <xdr:col>23</xdr:col>
      <xdr:colOff>184150</xdr:colOff>
      <xdr:row>41</xdr:row>
      <xdr:rowOff>98274</xdr:rowOff>
    </xdr:to>
    <xdr:sp macro="" textlink="">
      <xdr:nvSpPr>
        <xdr:cNvPr id="89" name="楕円 88"/>
        <xdr:cNvSpPr/>
      </xdr:nvSpPr>
      <xdr:spPr>
        <a:xfrm>
          <a:off x="49022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13201</xdr:rowOff>
    </xdr:from>
    <xdr:ext cx="762000" cy="259045"/>
    <xdr:sp macro="" textlink="">
      <xdr:nvSpPr>
        <xdr:cNvPr id="90" name="財政力該当値テキスト"/>
        <xdr:cNvSpPr txBox="1"/>
      </xdr:nvSpPr>
      <xdr:spPr>
        <a:xfrm>
          <a:off x="50419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1" name="楕円 90"/>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2" name="テキスト ボックス 91"/>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3" name="楕円 92"/>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4" name="テキスト ボックス 93"/>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122162</xdr:rowOff>
    </xdr:from>
    <xdr:to>
      <xdr:col>11</xdr:col>
      <xdr:colOff>82550</xdr:colOff>
      <xdr:row>41</xdr:row>
      <xdr:rowOff>52312</xdr:rowOff>
    </xdr:to>
    <xdr:sp macro="" textlink="">
      <xdr:nvSpPr>
        <xdr:cNvPr id="95" name="楕円 94"/>
        <xdr:cNvSpPr/>
      </xdr:nvSpPr>
      <xdr:spPr>
        <a:xfrm>
          <a:off x="2286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62489</xdr:rowOff>
    </xdr:from>
    <xdr:ext cx="762000" cy="259045"/>
    <xdr:sp macro="" textlink="">
      <xdr:nvSpPr>
        <xdr:cNvPr id="96" name="テキスト ボックス 95"/>
        <xdr:cNvSpPr txBox="1"/>
      </xdr:nvSpPr>
      <xdr:spPr>
        <a:xfrm>
          <a:off x="1955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7" name="楕円 96"/>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8" name="テキスト ボックス 97"/>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年度については前年度と比較して、歳出面では</a:t>
          </a:r>
          <a:r>
            <a:rPr kumimoji="1" lang="ja-JP" altLang="en-US" sz="1100">
              <a:solidFill>
                <a:sysClr val="windowText" lastClr="000000"/>
              </a:solidFill>
              <a:effectLst/>
              <a:latin typeface="+mn-lt"/>
              <a:ea typeface="+mn-ea"/>
              <a:cs typeface="+mn-cs"/>
            </a:rPr>
            <a:t>繰出金</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物件</a:t>
          </a:r>
          <a:r>
            <a:rPr kumimoji="1" lang="ja-JP" altLang="ja-JP" sz="1100">
              <a:solidFill>
                <a:sysClr val="windowText" lastClr="000000"/>
              </a:solidFill>
              <a:effectLst/>
              <a:latin typeface="+mn-lt"/>
              <a:ea typeface="+mn-ea"/>
              <a:cs typeface="+mn-cs"/>
            </a:rPr>
            <a:t>費が</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となり、歳入面では</a:t>
          </a:r>
          <a:r>
            <a:rPr kumimoji="1" lang="ja-JP" altLang="ja-JP" sz="1100" b="0" i="0" baseline="0">
              <a:solidFill>
                <a:sysClr val="windowText" lastClr="000000"/>
              </a:solidFill>
              <a:effectLst/>
              <a:latin typeface="+mn-lt"/>
              <a:ea typeface="+mn-ea"/>
              <a:cs typeface="+mn-cs"/>
            </a:rPr>
            <a:t>普通交付税</a:t>
          </a:r>
          <a:r>
            <a:rPr kumimoji="1" lang="ja-JP" altLang="ja-JP" sz="1100">
              <a:solidFill>
                <a:sysClr val="windowText" lastClr="000000"/>
              </a:solidFill>
              <a:effectLst/>
              <a:latin typeface="+mn-lt"/>
              <a:ea typeface="+mn-ea"/>
              <a:cs typeface="+mn-cs"/>
            </a:rPr>
            <a:t>等の経常一般財源の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により、</a:t>
          </a:r>
          <a:r>
            <a:rPr kumimoji="1" lang="ja-JP" altLang="en-US" sz="1100">
              <a:solidFill>
                <a:sysClr val="windowText" lastClr="000000"/>
              </a:solidFill>
              <a:effectLst/>
              <a:latin typeface="+mn-lt"/>
              <a:ea typeface="+mn-ea"/>
              <a:cs typeface="+mn-cs"/>
            </a:rPr>
            <a:t>２．１</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改善</a:t>
          </a:r>
          <a:r>
            <a:rPr kumimoji="1" lang="ja-JP" altLang="ja-JP" sz="1100">
              <a:solidFill>
                <a:sysClr val="windowText" lastClr="000000"/>
              </a:solidFill>
              <a:effectLst/>
              <a:latin typeface="+mn-lt"/>
              <a:ea typeface="+mn-ea"/>
              <a:cs typeface="+mn-cs"/>
            </a:rPr>
            <a:t>し、類似団体平均を</a:t>
          </a:r>
          <a:r>
            <a:rPr kumimoji="1" lang="ja-JP" altLang="en-US" sz="1100">
              <a:solidFill>
                <a:sysClr val="windowText" lastClr="000000"/>
              </a:solidFill>
              <a:effectLst/>
              <a:latin typeface="+mn-lt"/>
              <a:ea typeface="+mn-ea"/>
              <a:cs typeface="+mn-cs"/>
            </a:rPr>
            <a:t>５．７ポ</a:t>
          </a:r>
          <a:r>
            <a:rPr kumimoji="1" lang="ja-JP" altLang="ja-JP" sz="1100">
              <a:solidFill>
                <a:sysClr val="windowText" lastClr="000000"/>
              </a:solidFill>
              <a:effectLst/>
              <a:latin typeface="+mn-lt"/>
              <a:ea typeface="+mn-ea"/>
              <a:cs typeface="+mn-cs"/>
            </a:rPr>
            <a:t>イント上回ることとなった。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公債費においては、統合小学校建設事業に係る償還が開始することや、扶助費、繰出金の増加が懸念される一方、町税の増収は期待できない状況であるため、当該比率抑制のためには一層の経常経費削減と税収確保に努める必要があ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62442</xdr:rowOff>
    </xdr:from>
    <xdr:to>
      <xdr:col>23</xdr:col>
      <xdr:colOff>133350</xdr:colOff>
      <xdr:row>66</xdr:row>
      <xdr:rowOff>142875</xdr:rowOff>
    </xdr:to>
    <xdr:cxnSp macro="">
      <xdr:nvCxnSpPr>
        <xdr:cNvPr id="133" name="直線コネクタ 132"/>
        <xdr:cNvCxnSpPr/>
      </xdr:nvCxnSpPr>
      <xdr:spPr>
        <a:xfrm flipV="1">
          <a:off x="4114800" y="1137814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60960</xdr:rowOff>
    </xdr:from>
    <xdr:to>
      <xdr:col>19</xdr:col>
      <xdr:colOff>133350</xdr:colOff>
      <xdr:row>66</xdr:row>
      <xdr:rowOff>142875</xdr:rowOff>
    </xdr:to>
    <xdr:cxnSp macro="">
      <xdr:nvCxnSpPr>
        <xdr:cNvPr id="136" name="直線コネクタ 135"/>
        <xdr:cNvCxnSpPr/>
      </xdr:nvCxnSpPr>
      <xdr:spPr>
        <a:xfrm>
          <a:off x="3225800" y="11205210"/>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38" name="テキスト ボックス 137"/>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60960</xdr:rowOff>
    </xdr:from>
    <xdr:to>
      <xdr:col>15</xdr:col>
      <xdr:colOff>82550</xdr:colOff>
      <xdr:row>66</xdr:row>
      <xdr:rowOff>70485</xdr:rowOff>
    </xdr:to>
    <xdr:cxnSp macro="">
      <xdr:nvCxnSpPr>
        <xdr:cNvPr id="139" name="直線コネクタ 138"/>
        <xdr:cNvCxnSpPr/>
      </xdr:nvCxnSpPr>
      <xdr:spPr>
        <a:xfrm flipV="1">
          <a:off x="2336800" y="1120521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70485</xdr:rowOff>
    </xdr:from>
    <xdr:to>
      <xdr:col>11</xdr:col>
      <xdr:colOff>31750</xdr:colOff>
      <xdr:row>66</xdr:row>
      <xdr:rowOff>114723</xdr:rowOff>
    </xdr:to>
    <xdr:cxnSp macro="">
      <xdr:nvCxnSpPr>
        <xdr:cNvPr id="142" name="直線コネクタ 141"/>
        <xdr:cNvCxnSpPr/>
      </xdr:nvCxnSpPr>
      <xdr:spPr>
        <a:xfrm flipV="1">
          <a:off x="1447800" y="11386185"/>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11642</xdr:rowOff>
    </xdr:from>
    <xdr:to>
      <xdr:col>23</xdr:col>
      <xdr:colOff>184150</xdr:colOff>
      <xdr:row>66</xdr:row>
      <xdr:rowOff>113242</xdr:rowOff>
    </xdr:to>
    <xdr:sp macro="" textlink="">
      <xdr:nvSpPr>
        <xdr:cNvPr id="152" name="楕円 151"/>
        <xdr:cNvSpPr/>
      </xdr:nvSpPr>
      <xdr:spPr>
        <a:xfrm>
          <a:off x="4902200" y="113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155169</xdr:rowOff>
    </xdr:from>
    <xdr:ext cx="762000" cy="259045"/>
    <xdr:sp macro="" textlink="">
      <xdr:nvSpPr>
        <xdr:cNvPr id="153" name="財政構造の弾力性該当値テキスト"/>
        <xdr:cNvSpPr txBox="1"/>
      </xdr:nvSpPr>
      <xdr:spPr>
        <a:xfrm>
          <a:off x="5041900" y="1129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92075</xdr:rowOff>
    </xdr:from>
    <xdr:to>
      <xdr:col>19</xdr:col>
      <xdr:colOff>184150</xdr:colOff>
      <xdr:row>67</xdr:row>
      <xdr:rowOff>22225</xdr:rowOff>
    </xdr:to>
    <xdr:sp macro="" textlink="">
      <xdr:nvSpPr>
        <xdr:cNvPr id="154" name="楕円 153"/>
        <xdr:cNvSpPr/>
      </xdr:nvSpPr>
      <xdr:spPr>
        <a:xfrm>
          <a:off x="4064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7002</xdr:rowOff>
    </xdr:from>
    <xdr:ext cx="736600" cy="259045"/>
    <xdr:sp macro="" textlink="">
      <xdr:nvSpPr>
        <xdr:cNvPr id="155" name="テキスト ボックス 154"/>
        <xdr:cNvSpPr txBox="1"/>
      </xdr:nvSpPr>
      <xdr:spPr>
        <a:xfrm>
          <a:off x="3733800" y="1149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6" name="楕円 155"/>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7" name="テキスト ボックス 156"/>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19685</xdr:rowOff>
    </xdr:from>
    <xdr:to>
      <xdr:col>11</xdr:col>
      <xdr:colOff>82550</xdr:colOff>
      <xdr:row>66</xdr:row>
      <xdr:rowOff>121285</xdr:rowOff>
    </xdr:to>
    <xdr:sp macro="" textlink="">
      <xdr:nvSpPr>
        <xdr:cNvPr id="158" name="楕円 157"/>
        <xdr:cNvSpPr/>
      </xdr:nvSpPr>
      <xdr:spPr>
        <a:xfrm>
          <a:off x="2286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106062</xdr:rowOff>
    </xdr:from>
    <xdr:ext cx="762000" cy="259045"/>
    <xdr:sp macro="" textlink="">
      <xdr:nvSpPr>
        <xdr:cNvPr id="159" name="テキスト ボックス 158"/>
        <xdr:cNvSpPr txBox="1"/>
      </xdr:nvSpPr>
      <xdr:spPr>
        <a:xfrm>
          <a:off x="1955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63923</xdr:rowOff>
    </xdr:from>
    <xdr:to>
      <xdr:col>7</xdr:col>
      <xdr:colOff>31750</xdr:colOff>
      <xdr:row>66</xdr:row>
      <xdr:rowOff>165523</xdr:rowOff>
    </xdr:to>
    <xdr:sp macro="" textlink="">
      <xdr:nvSpPr>
        <xdr:cNvPr id="160" name="楕円 159"/>
        <xdr:cNvSpPr/>
      </xdr:nvSpPr>
      <xdr:spPr>
        <a:xfrm>
          <a:off x="1397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150300</xdr:rowOff>
    </xdr:from>
    <xdr:ext cx="762000" cy="259045"/>
    <xdr:sp macro="" textlink="">
      <xdr:nvSpPr>
        <xdr:cNvPr id="161" name="テキスト ボックス 160"/>
        <xdr:cNvSpPr txBox="1"/>
      </xdr:nvSpPr>
      <xdr:spPr>
        <a:xfrm>
          <a:off x="1066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[268,570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solidFill>
                <a:schemeClr val="dk1"/>
              </a:solidFill>
              <a:effectLst/>
              <a:latin typeface="+mn-lt"/>
              <a:ea typeface="+mn-ea"/>
              <a:cs typeface="+mn-cs"/>
            </a:rPr>
            <a:t>　</a:t>
          </a:r>
          <a:r>
            <a:rPr kumimoji="1" lang="ja-JP" altLang="ja-JP" sz="850">
              <a:solidFill>
                <a:sysClr val="windowText" lastClr="000000"/>
              </a:solidFill>
              <a:effectLst/>
              <a:latin typeface="+mn-lt"/>
              <a:ea typeface="+mn-ea"/>
              <a:cs typeface="+mn-cs"/>
            </a:rPr>
            <a:t>人口１人当たりの人件費・物件費等決算額については、</a:t>
          </a:r>
          <a:r>
            <a:rPr kumimoji="1" lang="ja-JP" altLang="en-US" sz="850">
              <a:solidFill>
                <a:sysClr val="windowText" lastClr="000000"/>
              </a:solidFill>
              <a:effectLst/>
              <a:latin typeface="+mn-lt"/>
              <a:ea typeface="+mn-ea"/>
              <a:cs typeface="+mn-cs"/>
            </a:rPr>
            <a:t>近年、</a:t>
          </a:r>
          <a:r>
            <a:rPr kumimoji="1" lang="ja-JP" altLang="ja-JP" sz="850">
              <a:solidFill>
                <a:sysClr val="windowText" lastClr="000000"/>
              </a:solidFill>
              <a:effectLst/>
              <a:latin typeface="+mn-lt"/>
              <a:ea typeface="+mn-ea"/>
              <a:cs typeface="+mn-cs"/>
            </a:rPr>
            <a:t>上昇傾向にあり、令和</a:t>
          </a:r>
          <a:r>
            <a:rPr kumimoji="1" lang="ja-JP" altLang="en-US" sz="850">
              <a:solidFill>
                <a:sysClr val="windowText" lastClr="000000"/>
              </a:solidFill>
              <a:effectLst/>
              <a:latin typeface="+mn-lt"/>
              <a:ea typeface="+mn-ea"/>
              <a:cs typeface="+mn-cs"/>
            </a:rPr>
            <a:t>５</a:t>
          </a:r>
          <a:r>
            <a:rPr kumimoji="1" lang="ja-JP" altLang="ja-JP" sz="850">
              <a:solidFill>
                <a:sysClr val="windowText" lastClr="000000"/>
              </a:solidFill>
              <a:effectLst/>
              <a:latin typeface="+mn-lt"/>
              <a:ea typeface="+mn-ea"/>
              <a:cs typeface="+mn-cs"/>
            </a:rPr>
            <a:t>年度は類似団体平均よりも</a:t>
          </a:r>
          <a:r>
            <a:rPr kumimoji="1" lang="ja-JP" altLang="en-US" sz="850">
              <a:solidFill>
                <a:sysClr val="windowText" lastClr="000000"/>
              </a:solidFill>
              <a:effectLst/>
              <a:latin typeface="+mn-lt"/>
              <a:ea typeface="+mn-ea"/>
              <a:cs typeface="+mn-cs"/>
            </a:rPr>
            <a:t>７３，５０７</a:t>
          </a:r>
          <a:r>
            <a:rPr kumimoji="1" lang="ja-JP" altLang="ja-JP" sz="850">
              <a:solidFill>
                <a:sysClr val="windowText" lastClr="000000"/>
              </a:solidFill>
              <a:effectLst/>
              <a:latin typeface="+mn-lt"/>
              <a:ea typeface="+mn-ea"/>
              <a:cs typeface="+mn-cs"/>
            </a:rPr>
            <a:t>円高い状態にある。</a:t>
          </a:r>
          <a:endParaRPr lang="ja-JP" altLang="ja-JP" sz="850">
            <a:solidFill>
              <a:sysClr val="windowText" lastClr="000000"/>
            </a:solidFill>
            <a:effectLst/>
          </a:endParaRPr>
        </a:p>
        <a:p>
          <a:r>
            <a:rPr kumimoji="1" lang="ja-JP" altLang="ja-JP" sz="850">
              <a:solidFill>
                <a:sysClr val="windowText" lastClr="000000"/>
              </a:solidFill>
              <a:effectLst/>
              <a:latin typeface="+mn-lt"/>
              <a:ea typeface="+mn-ea"/>
              <a:cs typeface="+mn-cs"/>
            </a:rPr>
            <a:t>　経常的に類似団体平均を上回っている理由は、人件費が大きな要因である。本町には原子力研究開発施設や関連施設が立地していることから、常備消防を町単独で運営していることや、県内随一の観光地として観光事業にも人員を要しているためである。</a:t>
          </a:r>
          <a:endParaRPr lang="ja-JP" altLang="ja-JP" sz="850">
            <a:solidFill>
              <a:sysClr val="windowText" lastClr="000000"/>
            </a:solidFill>
            <a:effectLst/>
          </a:endParaRPr>
        </a:p>
        <a:p>
          <a:r>
            <a:rPr kumimoji="1" lang="ja-JP" altLang="ja-JP" sz="850">
              <a:solidFill>
                <a:srgbClr val="FF0000"/>
              </a:solidFill>
              <a:effectLst/>
              <a:latin typeface="+mn-lt"/>
              <a:ea typeface="+mn-ea"/>
              <a:cs typeface="+mn-cs"/>
            </a:rPr>
            <a:t>　</a:t>
          </a:r>
          <a:r>
            <a:rPr kumimoji="1" lang="ja-JP" altLang="ja-JP" sz="850">
              <a:solidFill>
                <a:sysClr val="windowText" lastClr="000000"/>
              </a:solidFill>
              <a:effectLst/>
              <a:latin typeface="+mn-lt"/>
              <a:ea typeface="+mn-ea"/>
              <a:cs typeface="+mn-cs"/>
            </a:rPr>
            <a:t>令和</a:t>
          </a:r>
          <a:r>
            <a:rPr kumimoji="1" lang="ja-JP" altLang="en-US" sz="850">
              <a:solidFill>
                <a:sysClr val="windowText" lastClr="000000"/>
              </a:solidFill>
              <a:effectLst/>
              <a:latin typeface="+mn-lt"/>
              <a:ea typeface="+mn-ea"/>
              <a:cs typeface="+mn-cs"/>
            </a:rPr>
            <a:t>５</a:t>
          </a:r>
          <a:r>
            <a:rPr kumimoji="1" lang="ja-JP" altLang="ja-JP" sz="850">
              <a:solidFill>
                <a:sysClr val="windowText" lastClr="000000"/>
              </a:solidFill>
              <a:effectLst/>
              <a:latin typeface="+mn-lt"/>
              <a:ea typeface="+mn-ea"/>
              <a:cs typeface="+mn-cs"/>
            </a:rPr>
            <a:t>年度については、ふるさと納税事業の拡充</a:t>
          </a:r>
          <a:r>
            <a:rPr kumimoji="1" lang="ja-JP" altLang="en-US" sz="850">
              <a:solidFill>
                <a:sysClr val="windowText" lastClr="000000"/>
              </a:solidFill>
              <a:effectLst/>
              <a:latin typeface="+mn-lt"/>
              <a:ea typeface="+mn-ea"/>
              <a:cs typeface="+mn-cs"/>
            </a:rPr>
            <a:t>等により</a:t>
          </a:r>
          <a:r>
            <a:rPr kumimoji="1" lang="ja-JP" altLang="ja-JP" sz="850">
              <a:solidFill>
                <a:sysClr val="windowText" lastClr="000000"/>
              </a:solidFill>
              <a:effectLst/>
              <a:latin typeface="+mn-lt"/>
              <a:ea typeface="+mn-ea"/>
              <a:cs typeface="+mn-cs"/>
            </a:rPr>
            <a:t>、昨年度に比べ</a:t>
          </a:r>
          <a:r>
            <a:rPr kumimoji="1" lang="ja-JP" altLang="en-US" sz="850">
              <a:solidFill>
                <a:sysClr val="windowText" lastClr="000000"/>
              </a:solidFill>
              <a:effectLst/>
              <a:latin typeface="+mn-lt"/>
              <a:ea typeface="+mn-ea"/>
              <a:cs typeface="+mn-cs"/>
            </a:rPr>
            <a:t>３２，６３８</a:t>
          </a:r>
          <a:r>
            <a:rPr kumimoji="1" lang="ja-JP" altLang="ja-JP" sz="850">
              <a:solidFill>
                <a:sysClr val="windowText" lastClr="000000"/>
              </a:solidFill>
              <a:effectLst/>
              <a:latin typeface="+mn-lt"/>
              <a:ea typeface="+mn-ea"/>
              <a:cs typeface="+mn-cs"/>
            </a:rPr>
            <a:t>円上昇した要因となっている。</a:t>
          </a:r>
          <a:endParaRPr lang="ja-JP" altLang="ja-JP" sz="850">
            <a:solidFill>
              <a:sysClr val="windowText" lastClr="000000"/>
            </a:solidFill>
            <a:effectLst/>
          </a:endParaRPr>
        </a:p>
        <a:p>
          <a:r>
            <a:rPr kumimoji="1" lang="ja-JP" altLang="ja-JP" sz="850">
              <a:solidFill>
                <a:srgbClr val="FF0000"/>
              </a:solidFill>
              <a:effectLst/>
              <a:latin typeface="+mn-lt"/>
              <a:ea typeface="+mn-ea"/>
              <a:cs typeface="+mn-cs"/>
            </a:rPr>
            <a:t>　</a:t>
          </a:r>
          <a:r>
            <a:rPr kumimoji="1" lang="ja-JP" altLang="ja-JP" sz="850">
              <a:solidFill>
                <a:sysClr val="windowText" lastClr="000000"/>
              </a:solidFill>
              <a:effectLst/>
              <a:latin typeface="+mn-lt"/>
              <a:ea typeface="+mn-ea"/>
              <a:cs typeface="+mn-cs"/>
            </a:rPr>
            <a:t>今後については、再任用職員や会計年度任用職員等を活用することにより適正な人員配置に努め、引き続き人件費の抑制を図っていく。</a:t>
          </a:r>
          <a:endParaRPr lang="ja-JP" altLang="ja-JP" sz="85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135308</xdr:rowOff>
    </xdr:from>
    <xdr:to>
      <xdr:col>23</xdr:col>
      <xdr:colOff>133350</xdr:colOff>
      <xdr:row>85</xdr:row>
      <xdr:rowOff>121369</xdr:rowOff>
    </xdr:to>
    <xdr:cxnSp macro="">
      <xdr:nvCxnSpPr>
        <xdr:cNvPr id="194" name="直線コネクタ 193"/>
        <xdr:cNvCxnSpPr/>
      </xdr:nvCxnSpPr>
      <xdr:spPr>
        <a:xfrm>
          <a:off x="4114800" y="14537108"/>
          <a:ext cx="838200" cy="15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75251</xdr:rowOff>
    </xdr:from>
    <xdr:ext cx="762000" cy="259045"/>
    <xdr:sp macro="" textlink="">
      <xdr:nvSpPr>
        <xdr:cNvPr id="195" name="人件費・物件費等の状況平均値テキスト"/>
        <xdr:cNvSpPr txBox="1"/>
      </xdr:nvSpPr>
      <xdr:spPr>
        <a:xfrm>
          <a:off x="5041900" y="1413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73423</xdr:rowOff>
    </xdr:from>
    <xdr:to>
      <xdr:col>19</xdr:col>
      <xdr:colOff>133350</xdr:colOff>
      <xdr:row>84</xdr:row>
      <xdr:rowOff>135308</xdr:rowOff>
    </xdr:to>
    <xdr:cxnSp macro="">
      <xdr:nvCxnSpPr>
        <xdr:cNvPr id="197" name="直線コネクタ 196"/>
        <xdr:cNvCxnSpPr/>
      </xdr:nvCxnSpPr>
      <xdr:spPr>
        <a:xfrm>
          <a:off x="3225800" y="14475223"/>
          <a:ext cx="889000" cy="6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12728</xdr:rowOff>
    </xdr:from>
    <xdr:to>
      <xdr:col>15</xdr:col>
      <xdr:colOff>82550</xdr:colOff>
      <xdr:row>84</xdr:row>
      <xdr:rowOff>73423</xdr:rowOff>
    </xdr:to>
    <xdr:cxnSp macro="">
      <xdr:nvCxnSpPr>
        <xdr:cNvPr id="200" name="直線コネクタ 199"/>
        <xdr:cNvCxnSpPr/>
      </xdr:nvCxnSpPr>
      <xdr:spPr>
        <a:xfrm>
          <a:off x="2336800" y="14414528"/>
          <a:ext cx="889000" cy="6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77205</xdr:rowOff>
    </xdr:from>
    <xdr:to>
      <xdr:col>11</xdr:col>
      <xdr:colOff>31750</xdr:colOff>
      <xdr:row>84</xdr:row>
      <xdr:rowOff>12728</xdr:rowOff>
    </xdr:to>
    <xdr:cxnSp macro="">
      <xdr:nvCxnSpPr>
        <xdr:cNvPr id="203" name="直線コネクタ 202"/>
        <xdr:cNvCxnSpPr/>
      </xdr:nvCxnSpPr>
      <xdr:spPr>
        <a:xfrm>
          <a:off x="1447800" y="14307555"/>
          <a:ext cx="889000" cy="10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5" name="テキスト ボックス 204"/>
        <xdr:cNvSpPr txBox="1"/>
      </xdr:nvSpPr>
      <xdr:spPr>
        <a:xfrm>
          <a:off x="1955800" y="139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18877</xdr:rowOff>
    </xdr:from>
    <xdr:ext cx="762000" cy="259045"/>
    <xdr:sp macro="" textlink="">
      <xdr:nvSpPr>
        <xdr:cNvPr id="207" name="テキスト ボックス 206"/>
        <xdr:cNvSpPr txBox="1"/>
      </xdr:nvSpPr>
      <xdr:spPr>
        <a:xfrm>
          <a:off x="1066800" y="139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70569</xdr:rowOff>
    </xdr:from>
    <xdr:to>
      <xdr:col>23</xdr:col>
      <xdr:colOff>184150</xdr:colOff>
      <xdr:row>86</xdr:row>
      <xdr:rowOff>719</xdr:rowOff>
    </xdr:to>
    <xdr:sp macro="" textlink="">
      <xdr:nvSpPr>
        <xdr:cNvPr id="213" name="楕円 212"/>
        <xdr:cNvSpPr/>
      </xdr:nvSpPr>
      <xdr:spPr>
        <a:xfrm>
          <a:off x="4902200" y="1464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42646</xdr:rowOff>
    </xdr:from>
    <xdr:ext cx="762000" cy="259045"/>
    <xdr:sp macro="" textlink="">
      <xdr:nvSpPr>
        <xdr:cNvPr id="214" name="人件費・物件費等の状況該当値テキスト"/>
        <xdr:cNvSpPr txBox="1"/>
      </xdr:nvSpPr>
      <xdr:spPr>
        <a:xfrm>
          <a:off x="5041900" y="1461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84508</xdr:rowOff>
    </xdr:from>
    <xdr:to>
      <xdr:col>19</xdr:col>
      <xdr:colOff>184150</xdr:colOff>
      <xdr:row>85</xdr:row>
      <xdr:rowOff>14658</xdr:rowOff>
    </xdr:to>
    <xdr:sp macro="" textlink="">
      <xdr:nvSpPr>
        <xdr:cNvPr id="215" name="楕円 214"/>
        <xdr:cNvSpPr/>
      </xdr:nvSpPr>
      <xdr:spPr>
        <a:xfrm>
          <a:off x="4064000" y="1448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170885</xdr:rowOff>
    </xdr:from>
    <xdr:ext cx="736600" cy="259045"/>
    <xdr:sp macro="" textlink="">
      <xdr:nvSpPr>
        <xdr:cNvPr id="216" name="テキスト ボックス 215"/>
        <xdr:cNvSpPr txBox="1"/>
      </xdr:nvSpPr>
      <xdr:spPr>
        <a:xfrm>
          <a:off x="3733800" y="1457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22623</xdr:rowOff>
    </xdr:from>
    <xdr:to>
      <xdr:col>15</xdr:col>
      <xdr:colOff>133350</xdr:colOff>
      <xdr:row>84</xdr:row>
      <xdr:rowOff>124223</xdr:rowOff>
    </xdr:to>
    <xdr:sp macro="" textlink="">
      <xdr:nvSpPr>
        <xdr:cNvPr id="217" name="楕円 216"/>
        <xdr:cNvSpPr/>
      </xdr:nvSpPr>
      <xdr:spPr>
        <a:xfrm>
          <a:off x="3175000" y="1442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109000</xdr:rowOff>
    </xdr:from>
    <xdr:ext cx="762000" cy="259045"/>
    <xdr:sp macro="" textlink="">
      <xdr:nvSpPr>
        <xdr:cNvPr id="218" name="テキスト ボックス 217"/>
        <xdr:cNvSpPr txBox="1"/>
      </xdr:nvSpPr>
      <xdr:spPr>
        <a:xfrm>
          <a:off x="2844800" y="1451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133378</xdr:rowOff>
    </xdr:from>
    <xdr:to>
      <xdr:col>11</xdr:col>
      <xdr:colOff>82550</xdr:colOff>
      <xdr:row>84</xdr:row>
      <xdr:rowOff>63528</xdr:rowOff>
    </xdr:to>
    <xdr:sp macro="" textlink="">
      <xdr:nvSpPr>
        <xdr:cNvPr id="219" name="楕円 218"/>
        <xdr:cNvSpPr/>
      </xdr:nvSpPr>
      <xdr:spPr>
        <a:xfrm>
          <a:off x="2286000" y="1436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48305</xdr:rowOff>
    </xdr:from>
    <xdr:ext cx="762000" cy="259045"/>
    <xdr:sp macro="" textlink="">
      <xdr:nvSpPr>
        <xdr:cNvPr id="220" name="テキスト ボックス 219"/>
        <xdr:cNvSpPr txBox="1"/>
      </xdr:nvSpPr>
      <xdr:spPr>
        <a:xfrm>
          <a:off x="1955800" y="1445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26405</xdr:rowOff>
    </xdr:from>
    <xdr:to>
      <xdr:col>7</xdr:col>
      <xdr:colOff>31750</xdr:colOff>
      <xdr:row>83</xdr:row>
      <xdr:rowOff>128005</xdr:rowOff>
    </xdr:to>
    <xdr:sp macro="" textlink="">
      <xdr:nvSpPr>
        <xdr:cNvPr id="221" name="楕円 220"/>
        <xdr:cNvSpPr/>
      </xdr:nvSpPr>
      <xdr:spPr>
        <a:xfrm>
          <a:off x="1397000" y="142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112782</xdr:rowOff>
    </xdr:from>
    <xdr:ext cx="762000" cy="259045"/>
    <xdr:sp macro="" textlink="">
      <xdr:nvSpPr>
        <xdr:cNvPr id="222" name="テキスト ボックス 221"/>
        <xdr:cNvSpPr txBox="1"/>
      </xdr:nvSpPr>
      <xdr:spPr>
        <a:xfrm>
          <a:off x="1066800" y="1434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対前年度比マイナス</a:t>
          </a:r>
          <a:r>
            <a:rPr kumimoji="1" lang="en-US" altLang="ja-JP" sz="1100">
              <a:solidFill>
                <a:schemeClr val="dk1"/>
              </a:solidFill>
              <a:effectLst/>
              <a:latin typeface="+mn-lt"/>
              <a:ea typeface="+mn-ea"/>
              <a:cs typeface="+mn-cs"/>
            </a:rPr>
            <a:t>0.4となっており、職員の年齢構成上、影響を受けやすい</a:t>
          </a:r>
          <a:r>
            <a:rPr kumimoji="1" lang="ja-JP" altLang="ja-JP" sz="1100">
              <a:solidFill>
                <a:schemeClr val="dk1"/>
              </a:solidFill>
              <a:effectLst/>
              <a:latin typeface="+mn-lt"/>
              <a:ea typeface="+mn-ea"/>
              <a:cs typeface="+mn-cs"/>
            </a:rPr>
            <a:t>状況である</a:t>
          </a:r>
          <a:r>
            <a:rPr kumimoji="1" lang="en-US"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今後の給料水準については、組織体制の維持を行う必要があることから、現在の水準を維持若しくは増加する見込みである。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85372</xdr:rowOff>
    </xdr:to>
    <xdr:cxnSp macro="">
      <xdr:nvCxnSpPr>
        <xdr:cNvPr id="256" name="直線コネクタ 255"/>
        <xdr:cNvCxnSpPr/>
      </xdr:nvCxnSpPr>
      <xdr:spPr>
        <a:xfrm flipV="1">
          <a:off x="16179800" y="1460500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57" name="給与水準   （国との比較）平均値テキスト"/>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85372</xdr:rowOff>
    </xdr:from>
    <xdr:to>
      <xdr:col>77</xdr:col>
      <xdr:colOff>44450</xdr:colOff>
      <xdr:row>85</xdr:row>
      <xdr:rowOff>152400</xdr:rowOff>
    </xdr:to>
    <xdr:cxnSp macro="">
      <xdr:nvCxnSpPr>
        <xdr:cNvPr id="259" name="直線コネクタ 258"/>
        <xdr:cNvCxnSpPr/>
      </xdr:nvCxnSpPr>
      <xdr:spPr>
        <a:xfrm flipV="1">
          <a:off x="15290800" y="146586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1" name="テキスト ボックス 260"/>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85</xdr:row>
      <xdr:rowOff>152400</xdr:rowOff>
    </xdr:to>
    <xdr:cxnSp macro="">
      <xdr:nvCxnSpPr>
        <xdr:cNvPr id="262" name="直線コネクタ 261"/>
        <xdr:cNvCxnSpPr/>
      </xdr:nvCxnSpPr>
      <xdr:spPr>
        <a:xfrm>
          <a:off x="144018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152400</xdr:rowOff>
    </xdr:to>
    <xdr:cxnSp macro="">
      <xdr:nvCxnSpPr>
        <xdr:cNvPr id="265" name="直線コネクタ 264"/>
        <xdr:cNvCxnSpPr/>
      </xdr:nvCxnSpPr>
      <xdr:spPr>
        <a:xfrm>
          <a:off x="13512800" y="146586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5" name="楕円 274"/>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6" name="給与水準   （国との比較）該当値テキスト"/>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34572</xdr:rowOff>
    </xdr:from>
    <xdr:to>
      <xdr:col>77</xdr:col>
      <xdr:colOff>95250</xdr:colOff>
      <xdr:row>85</xdr:row>
      <xdr:rowOff>136172</xdr:rowOff>
    </xdr:to>
    <xdr:sp macro="" textlink="">
      <xdr:nvSpPr>
        <xdr:cNvPr id="277" name="楕円 276"/>
        <xdr:cNvSpPr/>
      </xdr:nvSpPr>
      <xdr:spPr>
        <a:xfrm>
          <a:off x="16129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78" name="テキスト ボックス 277"/>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9" name="楕円 278"/>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0" name="テキスト ボックス 279"/>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1" name="楕円 280"/>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2" name="テキスト ボックス 281"/>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3" name="楕円 282"/>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84" name="テキスト ボックス 283"/>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子育て支援や観光振興、防災など各事業の増加により職員については、増加傾向にある。また、消防業務を単独で行っていることから、平均値を上回っている。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組織運営上、職員の年齢構成を考慮した採用を行うため、一定の増加を見込んでいる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118321</xdr:rowOff>
    </xdr:from>
    <xdr:to>
      <xdr:col>81</xdr:col>
      <xdr:colOff>44450</xdr:colOff>
      <xdr:row>63</xdr:row>
      <xdr:rowOff>167922</xdr:rowOff>
    </xdr:to>
    <xdr:cxnSp macro="">
      <xdr:nvCxnSpPr>
        <xdr:cNvPr id="319" name="直線コネクタ 318"/>
        <xdr:cNvCxnSpPr/>
      </xdr:nvCxnSpPr>
      <xdr:spPr>
        <a:xfrm>
          <a:off x="16179800" y="10919671"/>
          <a:ext cx="8382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0" name="定員管理の状況平均値テキスト"/>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84808</xdr:rowOff>
    </xdr:from>
    <xdr:to>
      <xdr:col>77</xdr:col>
      <xdr:colOff>44450</xdr:colOff>
      <xdr:row>63</xdr:row>
      <xdr:rowOff>118321</xdr:rowOff>
    </xdr:to>
    <xdr:cxnSp macro="">
      <xdr:nvCxnSpPr>
        <xdr:cNvPr id="322" name="直線コネクタ 321"/>
        <xdr:cNvCxnSpPr/>
      </xdr:nvCxnSpPr>
      <xdr:spPr>
        <a:xfrm>
          <a:off x="15290800" y="10886158"/>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4" name="テキスト ボックス 323"/>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45931</xdr:rowOff>
    </xdr:from>
    <xdr:to>
      <xdr:col>72</xdr:col>
      <xdr:colOff>203200</xdr:colOff>
      <xdr:row>63</xdr:row>
      <xdr:rowOff>84808</xdr:rowOff>
    </xdr:to>
    <xdr:cxnSp macro="">
      <xdr:nvCxnSpPr>
        <xdr:cNvPr id="325" name="直線コネクタ 324"/>
        <xdr:cNvCxnSpPr/>
      </xdr:nvCxnSpPr>
      <xdr:spPr>
        <a:xfrm>
          <a:off x="14401800" y="10847281"/>
          <a:ext cx="889000" cy="3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26193</xdr:rowOff>
    </xdr:from>
    <xdr:ext cx="762000" cy="259045"/>
    <xdr:sp macro="" textlink="">
      <xdr:nvSpPr>
        <xdr:cNvPr id="327" name="テキスト ボックス 326"/>
        <xdr:cNvSpPr txBox="1"/>
      </xdr:nvSpPr>
      <xdr:spPr>
        <a:xfrm>
          <a:off x="14909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128905</xdr:rowOff>
    </xdr:from>
    <xdr:to>
      <xdr:col>68</xdr:col>
      <xdr:colOff>152400</xdr:colOff>
      <xdr:row>63</xdr:row>
      <xdr:rowOff>45931</xdr:rowOff>
    </xdr:to>
    <xdr:cxnSp macro="">
      <xdr:nvCxnSpPr>
        <xdr:cNvPr id="328" name="直線コネクタ 327"/>
        <xdr:cNvCxnSpPr/>
      </xdr:nvCxnSpPr>
      <xdr:spPr>
        <a:xfrm>
          <a:off x="13512800" y="10758805"/>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22172</xdr:rowOff>
    </xdr:from>
    <xdr:ext cx="762000" cy="259045"/>
    <xdr:sp macro="" textlink="">
      <xdr:nvSpPr>
        <xdr:cNvPr id="330" name="テキスト ボックス 329"/>
        <xdr:cNvSpPr txBox="1"/>
      </xdr:nvSpPr>
      <xdr:spPr>
        <a:xfrm>
          <a:off x="14020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53004</xdr:rowOff>
    </xdr:from>
    <xdr:ext cx="762000" cy="259045"/>
    <xdr:sp macro="" textlink="">
      <xdr:nvSpPr>
        <xdr:cNvPr id="332" name="テキスト ボックス 331"/>
        <xdr:cNvSpPr txBox="1"/>
      </xdr:nvSpPr>
      <xdr:spPr>
        <a:xfrm>
          <a:off x="13131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117122</xdr:rowOff>
    </xdr:from>
    <xdr:to>
      <xdr:col>81</xdr:col>
      <xdr:colOff>95250</xdr:colOff>
      <xdr:row>64</xdr:row>
      <xdr:rowOff>47272</xdr:rowOff>
    </xdr:to>
    <xdr:sp macro="" textlink="">
      <xdr:nvSpPr>
        <xdr:cNvPr id="338" name="楕円 337"/>
        <xdr:cNvSpPr/>
      </xdr:nvSpPr>
      <xdr:spPr>
        <a:xfrm>
          <a:off x="16967200" y="109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89199</xdr:rowOff>
    </xdr:from>
    <xdr:ext cx="762000" cy="259045"/>
    <xdr:sp macro="" textlink="">
      <xdr:nvSpPr>
        <xdr:cNvPr id="339" name="定員管理の状況該当値テキスト"/>
        <xdr:cNvSpPr txBox="1"/>
      </xdr:nvSpPr>
      <xdr:spPr>
        <a:xfrm>
          <a:off x="17106900" y="1089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67521</xdr:rowOff>
    </xdr:from>
    <xdr:to>
      <xdr:col>77</xdr:col>
      <xdr:colOff>95250</xdr:colOff>
      <xdr:row>63</xdr:row>
      <xdr:rowOff>169121</xdr:rowOff>
    </xdr:to>
    <xdr:sp macro="" textlink="">
      <xdr:nvSpPr>
        <xdr:cNvPr id="340" name="楕円 339"/>
        <xdr:cNvSpPr/>
      </xdr:nvSpPr>
      <xdr:spPr>
        <a:xfrm>
          <a:off x="16129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153898</xdr:rowOff>
    </xdr:from>
    <xdr:ext cx="736600" cy="259045"/>
    <xdr:sp macro="" textlink="">
      <xdr:nvSpPr>
        <xdr:cNvPr id="341" name="テキスト ボックス 340"/>
        <xdr:cNvSpPr txBox="1"/>
      </xdr:nvSpPr>
      <xdr:spPr>
        <a:xfrm>
          <a:off x="15798800" y="10955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34008</xdr:rowOff>
    </xdr:from>
    <xdr:to>
      <xdr:col>73</xdr:col>
      <xdr:colOff>44450</xdr:colOff>
      <xdr:row>63</xdr:row>
      <xdr:rowOff>135608</xdr:rowOff>
    </xdr:to>
    <xdr:sp macro="" textlink="">
      <xdr:nvSpPr>
        <xdr:cNvPr id="342" name="楕円 341"/>
        <xdr:cNvSpPr/>
      </xdr:nvSpPr>
      <xdr:spPr>
        <a:xfrm>
          <a:off x="15240000" y="108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120385</xdr:rowOff>
    </xdr:from>
    <xdr:ext cx="762000" cy="259045"/>
    <xdr:sp macro="" textlink="">
      <xdr:nvSpPr>
        <xdr:cNvPr id="343" name="テキスト ボックス 342"/>
        <xdr:cNvSpPr txBox="1"/>
      </xdr:nvSpPr>
      <xdr:spPr>
        <a:xfrm>
          <a:off x="14909800" y="109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166581</xdr:rowOff>
    </xdr:from>
    <xdr:to>
      <xdr:col>68</xdr:col>
      <xdr:colOff>203200</xdr:colOff>
      <xdr:row>63</xdr:row>
      <xdr:rowOff>96731</xdr:rowOff>
    </xdr:to>
    <xdr:sp macro="" textlink="">
      <xdr:nvSpPr>
        <xdr:cNvPr id="344" name="楕円 343"/>
        <xdr:cNvSpPr/>
      </xdr:nvSpPr>
      <xdr:spPr>
        <a:xfrm>
          <a:off x="14351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81508</xdr:rowOff>
    </xdr:from>
    <xdr:ext cx="762000" cy="259045"/>
    <xdr:sp macro="" textlink="">
      <xdr:nvSpPr>
        <xdr:cNvPr id="345" name="テキスト ボックス 344"/>
        <xdr:cNvSpPr txBox="1"/>
      </xdr:nvSpPr>
      <xdr:spPr>
        <a:xfrm>
          <a:off x="14020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78105</xdr:rowOff>
    </xdr:from>
    <xdr:to>
      <xdr:col>64</xdr:col>
      <xdr:colOff>152400</xdr:colOff>
      <xdr:row>63</xdr:row>
      <xdr:rowOff>8255</xdr:rowOff>
    </xdr:to>
    <xdr:sp macro="" textlink="">
      <xdr:nvSpPr>
        <xdr:cNvPr id="346" name="楕円 345"/>
        <xdr:cNvSpPr/>
      </xdr:nvSpPr>
      <xdr:spPr>
        <a:xfrm>
          <a:off x="13462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164482</xdr:rowOff>
    </xdr:from>
    <xdr:ext cx="762000" cy="259045"/>
    <xdr:sp macro="" textlink="">
      <xdr:nvSpPr>
        <xdr:cNvPr id="347" name="テキスト ボックス 346"/>
        <xdr:cNvSpPr txBox="1"/>
      </xdr:nvSpPr>
      <xdr:spPr>
        <a:xfrm>
          <a:off x="13131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令和</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年度は元利償還金等の増により対前年度比において０．</a:t>
          </a:r>
          <a:r>
            <a:rPr kumimoji="1" lang="ja-JP" altLang="en-US" sz="1100" b="0" i="0" baseline="0">
              <a:solidFill>
                <a:sysClr val="windowText" lastClr="000000"/>
              </a:solidFill>
              <a:effectLst/>
              <a:latin typeface="+mn-lt"/>
              <a:ea typeface="+mn-ea"/>
              <a:cs typeface="+mn-cs"/>
            </a:rPr>
            <a:t>９</a:t>
          </a:r>
          <a:r>
            <a:rPr kumimoji="1" lang="ja-JP" altLang="ja-JP" sz="1100" b="0" i="0" baseline="0">
              <a:solidFill>
                <a:sysClr val="windowText" lastClr="000000"/>
              </a:solidFill>
              <a:effectLst/>
              <a:latin typeface="+mn-lt"/>
              <a:ea typeface="+mn-ea"/>
              <a:cs typeface="+mn-cs"/>
            </a:rPr>
            <a:t>ポイント上昇し</a:t>
          </a:r>
          <a:r>
            <a:rPr kumimoji="1" lang="ja-JP" altLang="en-US" sz="1100" b="0" i="0" baseline="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類似団体平均</a:t>
          </a:r>
          <a:r>
            <a:rPr kumimoji="1" lang="ja-JP" altLang="en-US" sz="1100">
              <a:solidFill>
                <a:sysClr val="windowText" lastClr="000000"/>
              </a:solidFill>
              <a:effectLst/>
              <a:latin typeface="+mn-lt"/>
              <a:ea typeface="+mn-ea"/>
              <a:cs typeface="+mn-cs"/>
            </a:rPr>
            <a:t>を</a:t>
          </a:r>
          <a:r>
            <a:rPr kumimoji="1" lang="ja-JP" altLang="ja-JP" sz="1100">
              <a:solidFill>
                <a:sysClr val="windowText" lastClr="000000"/>
              </a:solidFill>
              <a:effectLst/>
              <a:latin typeface="+mn-lt"/>
              <a:ea typeface="+mn-ea"/>
              <a:cs typeface="+mn-cs"/>
            </a:rPr>
            <a:t>０．</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上回った。</a:t>
          </a:r>
          <a:r>
            <a:rPr kumimoji="1" lang="ja-JP" altLang="ja-JP" sz="1100">
              <a:solidFill>
                <a:sysClr val="windowText" lastClr="000000"/>
              </a:solidFill>
              <a:effectLst/>
              <a:latin typeface="+mn-lt"/>
              <a:ea typeface="+mn-ea"/>
              <a:cs typeface="+mn-cs"/>
            </a:rPr>
            <a:t>今後数年間は、統合小学校建設事業等大規模事業の直近の借り入れに係る新たな償還が開始されることで公債費が増加し、指数の更なる上昇が予測されるため、その他の地方債の発行を抑制するなど、急激な比率の上昇を抑える必要があ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108373</xdr:rowOff>
    </xdr:from>
    <xdr:to>
      <xdr:col>81</xdr:col>
      <xdr:colOff>44450</xdr:colOff>
      <xdr:row>42</xdr:row>
      <xdr:rowOff>9313</xdr:rowOff>
    </xdr:to>
    <xdr:cxnSp macro="">
      <xdr:nvCxnSpPr>
        <xdr:cNvPr id="380" name="直線コネクタ 379"/>
        <xdr:cNvCxnSpPr/>
      </xdr:nvCxnSpPr>
      <xdr:spPr>
        <a:xfrm>
          <a:off x="16179800" y="713782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108373</xdr:rowOff>
    </xdr:to>
    <xdr:cxnSp macro="">
      <xdr:nvCxnSpPr>
        <xdr:cNvPr id="383" name="直線コネクタ 382"/>
        <xdr:cNvCxnSpPr/>
      </xdr:nvCxnSpPr>
      <xdr:spPr>
        <a:xfrm>
          <a:off x="15290800" y="709760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68156</xdr:rowOff>
    </xdr:from>
    <xdr:to>
      <xdr:col>72</xdr:col>
      <xdr:colOff>203200</xdr:colOff>
      <xdr:row>41</xdr:row>
      <xdr:rowOff>76200</xdr:rowOff>
    </xdr:to>
    <xdr:cxnSp macro="">
      <xdr:nvCxnSpPr>
        <xdr:cNvPr id="386" name="直線コネクタ 385"/>
        <xdr:cNvCxnSpPr/>
      </xdr:nvCxnSpPr>
      <xdr:spPr>
        <a:xfrm flipV="1">
          <a:off x="14401800" y="70976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76200</xdr:rowOff>
    </xdr:to>
    <xdr:cxnSp macro="">
      <xdr:nvCxnSpPr>
        <xdr:cNvPr id="389" name="直線コネクタ 388"/>
        <xdr:cNvCxnSpPr/>
      </xdr:nvCxnSpPr>
      <xdr:spPr>
        <a:xfrm>
          <a:off x="13512800" y="70413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1" name="テキスト ボックス 390"/>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3" name="テキスト ボックス 392"/>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399" name="楕円 398"/>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400" name="公債費負担の状況該当値テキスト"/>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401" name="楕円 400"/>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402" name="テキスト ボックス 401"/>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403" name="楕円 402"/>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404" name="テキスト ボックス 403"/>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5" name="楕円 404"/>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406" name="テキスト ボックス 405"/>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07" name="楕円 406"/>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408" name="テキスト ボックス 407"/>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平成２６年度以降、役場庁舎耐震改修事業、教育施設整備事業等の大規模事業に伴う新規借り入れにより地方債現在高が増え上昇傾向にある</a:t>
          </a:r>
          <a:r>
            <a:rPr kumimoji="1" lang="ja-JP" altLang="en-US" sz="1100" baseline="0">
              <a:solidFill>
                <a:schemeClr val="dk1"/>
              </a:solidFill>
              <a:effectLst/>
              <a:latin typeface="+mn-lt"/>
              <a:ea typeface="+mn-ea"/>
              <a:cs typeface="+mn-cs"/>
            </a:rPr>
            <a:t>が、</a:t>
          </a:r>
          <a:r>
            <a:rPr kumimoji="1" lang="ja-JP" altLang="ja-JP" sz="1100" baseline="0">
              <a:solidFill>
                <a:schemeClr val="dk1"/>
              </a:solidFill>
              <a:effectLst/>
              <a:latin typeface="+mn-lt"/>
              <a:ea typeface="+mn-ea"/>
              <a:cs typeface="+mn-cs"/>
            </a:rPr>
            <a:t>令和</a:t>
          </a:r>
          <a:r>
            <a:rPr kumimoji="1" lang="ja-JP" altLang="en-US" sz="1100" baseline="0">
              <a:solidFill>
                <a:schemeClr val="dk1"/>
              </a:solidFill>
              <a:effectLst/>
              <a:latin typeface="+mn-lt"/>
              <a:ea typeface="+mn-ea"/>
              <a:cs typeface="+mn-cs"/>
            </a:rPr>
            <a:t>５</a:t>
          </a:r>
          <a:r>
            <a:rPr kumimoji="1" lang="ja-JP" altLang="ja-JP" sz="1100" baseline="0">
              <a:solidFill>
                <a:schemeClr val="dk1"/>
              </a:solidFill>
              <a:effectLst/>
              <a:latin typeface="+mn-lt"/>
              <a:ea typeface="+mn-ea"/>
              <a:cs typeface="+mn-cs"/>
            </a:rPr>
            <a:t>年度は充当可能財源等の</a:t>
          </a:r>
          <a:r>
            <a:rPr kumimoji="1" lang="ja-JP" altLang="en-US" sz="1100" baseline="0">
              <a:solidFill>
                <a:schemeClr val="dk1"/>
              </a:solidFill>
              <a:effectLst/>
              <a:latin typeface="+mn-lt"/>
              <a:ea typeface="+mn-ea"/>
              <a:cs typeface="+mn-cs"/>
            </a:rPr>
            <a:t>増</a:t>
          </a:r>
          <a:r>
            <a:rPr kumimoji="1" lang="ja-JP" altLang="ja-JP" sz="1100" baseline="0">
              <a:solidFill>
                <a:schemeClr val="dk1"/>
              </a:solidFill>
              <a:effectLst/>
              <a:latin typeface="+mn-lt"/>
              <a:ea typeface="+mn-ea"/>
              <a:cs typeface="+mn-cs"/>
            </a:rPr>
            <a:t>により</a:t>
          </a:r>
          <a:r>
            <a:rPr kumimoji="1" lang="ja-JP" altLang="en-US" sz="1100" baseline="0">
              <a:solidFill>
                <a:schemeClr val="dk1"/>
              </a:solidFill>
              <a:effectLst/>
              <a:latin typeface="+mn-lt"/>
              <a:ea typeface="+mn-ea"/>
              <a:cs typeface="+mn-cs"/>
            </a:rPr>
            <a:t>５．２</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減少</a:t>
          </a:r>
          <a:r>
            <a:rPr kumimoji="1" lang="ja-JP" altLang="ja-JP" sz="1100" baseline="0">
              <a:solidFill>
                <a:schemeClr val="dk1"/>
              </a:solidFill>
              <a:effectLst/>
              <a:latin typeface="+mn-lt"/>
              <a:ea typeface="+mn-ea"/>
              <a:cs typeface="+mn-cs"/>
            </a:rPr>
            <a:t>し</a:t>
          </a:r>
          <a:r>
            <a:rPr kumimoji="1" lang="ja-JP" altLang="en-US" sz="1100" baseline="0">
              <a:solidFill>
                <a:schemeClr val="dk1"/>
              </a:solidFill>
              <a:effectLst/>
              <a:latin typeface="+mn-lt"/>
              <a:ea typeface="+mn-ea"/>
              <a:cs typeface="+mn-cs"/>
            </a:rPr>
            <a:t>たが</a:t>
          </a:r>
          <a:r>
            <a:rPr kumimoji="1" lang="ja-JP" altLang="ja-JP" sz="1100" baseline="0">
              <a:solidFill>
                <a:schemeClr val="dk1"/>
              </a:solidFill>
              <a:effectLst/>
              <a:latin typeface="+mn-lt"/>
              <a:ea typeface="+mn-ea"/>
              <a:cs typeface="+mn-cs"/>
            </a:rPr>
            <a:t>、類似団体平均を大きく上回っている。今後も数年間は更なる上昇が見込まれるため、その他の地方債の発行を抑制しつつ当該基金の確保に努め、急激な比率の上昇を抑えていく必要がある。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160141</xdr:rowOff>
    </xdr:from>
    <xdr:to>
      <xdr:col>81</xdr:col>
      <xdr:colOff>44450</xdr:colOff>
      <xdr:row>19</xdr:row>
      <xdr:rowOff>48442</xdr:rowOff>
    </xdr:to>
    <xdr:cxnSp macro="">
      <xdr:nvCxnSpPr>
        <xdr:cNvPr id="444" name="直線コネクタ 443"/>
        <xdr:cNvCxnSpPr/>
      </xdr:nvCxnSpPr>
      <xdr:spPr>
        <a:xfrm flipV="1">
          <a:off x="16179800" y="3246241"/>
          <a:ext cx="838200" cy="5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8225</xdr:rowOff>
    </xdr:from>
    <xdr:to>
      <xdr:col>77</xdr:col>
      <xdr:colOff>44450</xdr:colOff>
      <xdr:row>19</xdr:row>
      <xdr:rowOff>48442</xdr:rowOff>
    </xdr:to>
    <xdr:cxnSp macro="">
      <xdr:nvCxnSpPr>
        <xdr:cNvPr id="447" name="直線コネクタ 446"/>
        <xdr:cNvCxnSpPr/>
      </xdr:nvCxnSpPr>
      <xdr:spPr>
        <a:xfrm>
          <a:off x="15290800" y="32657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8225</xdr:rowOff>
    </xdr:from>
    <xdr:to>
      <xdr:col>72</xdr:col>
      <xdr:colOff>203200</xdr:colOff>
      <xdr:row>19</xdr:row>
      <xdr:rowOff>165644</xdr:rowOff>
    </xdr:to>
    <xdr:cxnSp macro="">
      <xdr:nvCxnSpPr>
        <xdr:cNvPr id="450" name="直線コネクタ 449"/>
        <xdr:cNvCxnSpPr/>
      </xdr:nvCxnSpPr>
      <xdr:spPr>
        <a:xfrm flipV="1">
          <a:off x="14401800" y="3265775"/>
          <a:ext cx="889000" cy="15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165644</xdr:rowOff>
    </xdr:from>
    <xdr:to>
      <xdr:col>68</xdr:col>
      <xdr:colOff>152400</xdr:colOff>
      <xdr:row>20</xdr:row>
      <xdr:rowOff>4536</xdr:rowOff>
    </xdr:to>
    <xdr:cxnSp macro="">
      <xdr:nvCxnSpPr>
        <xdr:cNvPr id="453" name="直線コネクタ 452"/>
        <xdr:cNvCxnSpPr/>
      </xdr:nvCxnSpPr>
      <xdr:spPr>
        <a:xfrm flipV="1">
          <a:off x="13512800" y="342319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9192</xdr:rowOff>
    </xdr:from>
    <xdr:to>
      <xdr:col>68</xdr:col>
      <xdr:colOff>203200</xdr:colOff>
      <xdr:row>14</xdr:row>
      <xdr:rowOff>110792</xdr:rowOff>
    </xdr:to>
    <xdr:sp macro="" textlink="">
      <xdr:nvSpPr>
        <xdr:cNvPr id="454" name="フローチャート: 判断 453"/>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5" name="テキスト ボックス 454"/>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6" name="フローチャート: 判断 455"/>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7" name="テキスト ボックス 456"/>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109341</xdr:rowOff>
    </xdr:from>
    <xdr:to>
      <xdr:col>81</xdr:col>
      <xdr:colOff>95250</xdr:colOff>
      <xdr:row>19</xdr:row>
      <xdr:rowOff>39491</xdr:rowOff>
    </xdr:to>
    <xdr:sp macro="" textlink="">
      <xdr:nvSpPr>
        <xdr:cNvPr id="463" name="楕円 462"/>
        <xdr:cNvSpPr/>
      </xdr:nvSpPr>
      <xdr:spPr>
        <a:xfrm>
          <a:off x="16967200" y="319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81418</xdr:rowOff>
    </xdr:from>
    <xdr:ext cx="762000" cy="259045"/>
    <xdr:sp macro="" textlink="">
      <xdr:nvSpPr>
        <xdr:cNvPr id="464" name="将来負担の状況該当値テキスト"/>
        <xdr:cNvSpPr txBox="1"/>
      </xdr:nvSpPr>
      <xdr:spPr>
        <a:xfrm>
          <a:off x="17106900" y="3167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169092</xdr:rowOff>
    </xdr:from>
    <xdr:to>
      <xdr:col>77</xdr:col>
      <xdr:colOff>95250</xdr:colOff>
      <xdr:row>19</xdr:row>
      <xdr:rowOff>99242</xdr:rowOff>
    </xdr:to>
    <xdr:sp macro="" textlink="">
      <xdr:nvSpPr>
        <xdr:cNvPr id="465" name="楕円 464"/>
        <xdr:cNvSpPr/>
      </xdr:nvSpPr>
      <xdr:spPr>
        <a:xfrm>
          <a:off x="16129000" y="325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84019</xdr:rowOff>
    </xdr:from>
    <xdr:ext cx="736600" cy="259045"/>
    <xdr:sp macro="" textlink="">
      <xdr:nvSpPr>
        <xdr:cNvPr id="466" name="テキスト ボックス 465"/>
        <xdr:cNvSpPr txBox="1"/>
      </xdr:nvSpPr>
      <xdr:spPr>
        <a:xfrm>
          <a:off x="15798800" y="3341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128875</xdr:rowOff>
    </xdr:from>
    <xdr:to>
      <xdr:col>73</xdr:col>
      <xdr:colOff>44450</xdr:colOff>
      <xdr:row>19</xdr:row>
      <xdr:rowOff>59025</xdr:rowOff>
    </xdr:to>
    <xdr:sp macro="" textlink="">
      <xdr:nvSpPr>
        <xdr:cNvPr id="467" name="楕円 466"/>
        <xdr:cNvSpPr/>
      </xdr:nvSpPr>
      <xdr:spPr>
        <a:xfrm>
          <a:off x="15240000" y="321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43802</xdr:rowOff>
    </xdr:from>
    <xdr:ext cx="762000" cy="259045"/>
    <xdr:sp macro="" textlink="">
      <xdr:nvSpPr>
        <xdr:cNvPr id="468" name="テキスト ボックス 467"/>
        <xdr:cNvSpPr txBox="1"/>
      </xdr:nvSpPr>
      <xdr:spPr>
        <a:xfrm>
          <a:off x="14909800" y="330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114844</xdr:rowOff>
    </xdr:from>
    <xdr:to>
      <xdr:col>68</xdr:col>
      <xdr:colOff>203200</xdr:colOff>
      <xdr:row>20</xdr:row>
      <xdr:rowOff>44994</xdr:rowOff>
    </xdr:to>
    <xdr:sp macro="" textlink="">
      <xdr:nvSpPr>
        <xdr:cNvPr id="469" name="楕円 468"/>
        <xdr:cNvSpPr/>
      </xdr:nvSpPr>
      <xdr:spPr>
        <a:xfrm>
          <a:off x="14351000" y="337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29771</xdr:rowOff>
    </xdr:from>
    <xdr:ext cx="762000" cy="259045"/>
    <xdr:sp macro="" textlink="">
      <xdr:nvSpPr>
        <xdr:cNvPr id="470" name="テキスト ボックス 469"/>
        <xdr:cNvSpPr txBox="1"/>
      </xdr:nvSpPr>
      <xdr:spPr>
        <a:xfrm>
          <a:off x="14020800" y="34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125186</xdr:rowOff>
    </xdr:from>
    <xdr:to>
      <xdr:col>64</xdr:col>
      <xdr:colOff>152400</xdr:colOff>
      <xdr:row>20</xdr:row>
      <xdr:rowOff>55336</xdr:rowOff>
    </xdr:to>
    <xdr:sp macro="" textlink="">
      <xdr:nvSpPr>
        <xdr:cNvPr id="471" name="楕円 470"/>
        <xdr:cNvSpPr/>
      </xdr:nvSpPr>
      <xdr:spPr>
        <a:xfrm>
          <a:off x="13462000" y="338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40113</xdr:rowOff>
    </xdr:from>
    <xdr:ext cx="762000" cy="259045"/>
    <xdr:sp macro="" textlink="">
      <xdr:nvSpPr>
        <xdr:cNvPr id="472" name="テキスト ボックス 471"/>
        <xdr:cNvSpPr txBox="1"/>
      </xdr:nvSpPr>
      <xdr:spPr>
        <a:xfrm>
          <a:off x="13131800" y="346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茨城県大洗町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15,717
14,704
23.89
10,956,536
10,515,295
375,543
4,505,005
9,141,005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ysClr val="windowText" lastClr="000000"/>
              </a:solidFill>
              <a:effectLst/>
              <a:latin typeface="+mn-lt"/>
              <a:ea typeface="+mn-ea"/>
              <a:cs typeface="+mn-cs"/>
            </a:rPr>
            <a:t>人件費に係る経常収支比率については、対前年度比</a:t>
          </a:r>
          <a:r>
            <a:rPr kumimoji="1" lang="ja-JP" altLang="en-US" sz="900">
              <a:solidFill>
                <a:sysClr val="windowText" lastClr="000000"/>
              </a:solidFill>
              <a:effectLst/>
              <a:latin typeface="+mn-lt"/>
              <a:ea typeface="+mn-ea"/>
              <a:cs typeface="+mn-cs"/>
            </a:rPr>
            <a:t>０．６</a:t>
          </a:r>
          <a:r>
            <a:rPr kumimoji="1" lang="ja-JP" altLang="ja-JP" sz="900">
              <a:solidFill>
                <a:sysClr val="windowText" lastClr="000000"/>
              </a:solidFill>
              <a:effectLst/>
              <a:latin typeface="+mn-lt"/>
              <a:ea typeface="+mn-ea"/>
              <a:cs typeface="+mn-cs"/>
            </a:rPr>
            <a:t>ポイント上昇、類似団体平均を９</a:t>
          </a:r>
          <a:r>
            <a:rPr kumimoji="1" lang="ja-JP" altLang="en-US" sz="900">
              <a:solidFill>
                <a:sysClr val="windowText" lastClr="000000"/>
              </a:solidFill>
              <a:effectLst/>
              <a:latin typeface="+mn-lt"/>
              <a:ea typeface="+mn-ea"/>
              <a:cs typeface="+mn-cs"/>
            </a:rPr>
            <a:t>．５</a:t>
          </a:r>
          <a:r>
            <a:rPr kumimoji="1" lang="ja-JP" altLang="ja-JP" sz="900">
              <a:solidFill>
                <a:sysClr val="windowText" lastClr="000000"/>
              </a:solidFill>
              <a:effectLst/>
              <a:latin typeface="+mn-lt"/>
              <a:ea typeface="+mn-ea"/>
              <a:cs typeface="+mn-cs"/>
            </a:rPr>
            <a:t>ポイント上回っており依然として高い状況にある。これは、本町に原子力研究開発施設や関連施設が立地しており、常備消防業務の必要性から町単独で消防を運営していること、さらには、県内随一の観光地として積極的な観光施策の展開を図っていることから人員を要しているのが原因であ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近年、職員年齢構成の変化により職員年齢が低下し、微減若しく横ばいの状況にあるが、今後は、年齢の上昇とともに微増傾向が見込まれることから、適正な定員管理と行財政改革の取り組みを通して人件費の削減に努める。</a:t>
          </a:r>
          <a:endParaRPr lang="ja-JP" altLang="ja-JP" sz="9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157480</xdr:rowOff>
    </xdr:from>
    <xdr:to>
      <xdr:col>24</xdr:col>
      <xdr:colOff>25400</xdr:colOff>
      <xdr:row>41</xdr:row>
      <xdr:rowOff>31750</xdr:rowOff>
    </xdr:to>
    <xdr:cxnSp macro="">
      <xdr:nvCxnSpPr>
        <xdr:cNvPr id="66" name="直線コネクタ 65"/>
        <xdr:cNvCxnSpPr/>
      </xdr:nvCxnSpPr>
      <xdr:spPr>
        <a:xfrm>
          <a:off x="3987800" y="7015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50800</xdr:rowOff>
    </xdr:from>
    <xdr:to>
      <xdr:col>19</xdr:col>
      <xdr:colOff>187325</xdr:colOff>
      <xdr:row>40</xdr:row>
      <xdr:rowOff>157480</xdr:rowOff>
    </xdr:to>
    <xdr:cxnSp macro="">
      <xdr:nvCxnSpPr>
        <xdr:cNvPr id="69" name="直線コネクタ 68"/>
        <xdr:cNvCxnSpPr/>
      </xdr:nvCxnSpPr>
      <xdr:spPr>
        <a:xfrm>
          <a:off x="3098800" y="69088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50800</xdr:rowOff>
    </xdr:from>
    <xdr:to>
      <xdr:col>15</xdr:col>
      <xdr:colOff>98425</xdr:colOff>
      <xdr:row>40</xdr:row>
      <xdr:rowOff>127000</xdr:rowOff>
    </xdr:to>
    <xdr:cxnSp macro="">
      <xdr:nvCxnSpPr>
        <xdr:cNvPr id="72" name="直線コネクタ 71"/>
        <xdr:cNvCxnSpPr/>
      </xdr:nvCxnSpPr>
      <xdr:spPr>
        <a:xfrm flipV="1">
          <a:off x="2209800" y="6908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127000</xdr:rowOff>
    </xdr:from>
    <xdr:to>
      <xdr:col>11</xdr:col>
      <xdr:colOff>9525</xdr:colOff>
      <xdr:row>41</xdr:row>
      <xdr:rowOff>8890</xdr:rowOff>
    </xdr:to>
    <xdr:cxnSp macro="">
      <xdr:nvCxnSpPr>
        <xdr:cNvPr id="75" name="直線コネクタ 74"/>
        <xdr:cNvCxnSpPr/>
      </xdr:nvCxnSpPr>
      <xdr:spPr>
        <a:xfrm flipV="1">
          <a:off x="1320800" y="6985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152400</xdr:rowOff>
    </xdr:from>
    <xdr:to>
      <xdr:col>24</xdr:col>
      <xdr:colOff>76200</xdr:colOff>
      <xdr:row>41</xdr:row>
      <xdr:rowOff>82550</xdr:rowOff>
    </xdr:to>
    <xdr:sp macro="" textlink="">
      <xdr:nvSpPr>
        <xdr:cNvPr id="85" name="楕円 84"/>
        <xdr:cNvSpPr/>
      </xdr:nvSpPr>
      <xdr:spPr>
        <a:xfrm>
          <a:off x="47752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60977</xdr:rowOff>
    </xdr:from>
    <xdr:ext cx="762000" cy="259045"/>
    <xdr:sp macro="" textlink="">
      <xdr:nvSpPr>
        <xdr:cNvPr id="86" name="人件費該当値テキスト"/>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106680</xdr:rowOff>
    </xdr:from>
    <xdr:to>
      <xdr:col>20</xdr:col>
      <xdr:colOff>38100</xdr:colOff>
      <xdr:row>41</xdr:row>
      <xdr:rowOff>36830</xdr:rowOff>
    </xdr:to>
    <xdr:sp macro="" textlink="">
      <xdr:nvSpPr>
        <xdr:cNvPr id="87" name="楕円 86"/>
        <xdr:cNvSpPr/>
      </xdr:nvSpPr>
      <xdr:spPr>
        <a:xfrm>
          <a:off x="3937000" y="69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21607</xdr:rowOff>
    </xdr:from>
    <xdr:ext cx="736600" cy="259045"/>
    <xdr:sp macro="" textlink="">
      <xdr:nvSpPr>
        <xdr:cNvPr id="88" name="テキスト ボックス 87"/>
        <xdr:cNvSpPr txBox="1"/>
      </xdr:nvSpPr>
      <xdr:spPr>
        <a:xfrm>
          <a:off x="3606800" y="705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0</xdr:rowOff>
    </xdr:from>
    <xdr:to>
      <xdr:col>15</xdr:col>
      <xdr:colOff>149225</xdr:colOff>
      <xdr:row>40</xdr:row>
      <xdr:rowOff>101600</xdr:rowOff>
    </xdr:to>
    <xdr:sp macro="" textlink="">
      <xdr:nvSpPr>
        <xdr:cNvPr id="89" name="楕円 88"/>
        <xdr:cNvSpPr/>
      </xdr:nvSpPr>
      <xdr:spPr>
        <a:xfrm>
          <a:off x="3048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86377</xdr:rowOff>
    </xdr:from>
    <xdr:ext cx="762000" cy="259045"/>
    <xdr:sp macro="" textlink="">
      <xdr:nvSpPr>
        <xdr:cNvPr id="90" name="テキスト ボックス 89"/>
        <xdr:cNvSpPr txBox="1"/>
      </xdr:nvSpPr>
      <xdr:spPr>
        <a:xfrm>
          <a:off x="2717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76200</xdr:rowOff>
    </xdr:from>
    <xdr:to>
      <xdr:col>11</xdr:col>
      <xdr:colOff>60325</xdr:colOff>
      <xdr:row>41</xdr:row>
      <xdr:rowOff>6350</xdr:rowOff>
    </xdr:to>
    <xdr:sp macro="" textlink="">
      <xdr:nvSpPr>
        <xdr:cNvPr id="91" name="楕円 90"/>
        <xdr:cNvSpPr/>
      </xdr:nvSpPr>
      <xdr:spPr>
        <a:xfrm>
          <a:off x="215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162577</xdr:rowOff>
    </xdr:from>
    <xdr:ext cx="762000" cy="259045"/>
    <xdr:sp macro="" textlink="">
      <xdr:nvSpPr>
        <xdr:cNvPr id="92" name="テキスト ボックス 91"/>
        <xdr:cNvSpPr txBox="1"/>
      </xdr:nvSpPr>
      <xdr:spPr>
        <a:xfrm>
          <a:off x="1828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129540</xdr:rowOff>
    </xdr:from>
    <xdr:to>
      <xdr:col>6</xdr:col>
      <xdr:colOff>171450</xdr:colOff>
      <xdr:row>41</xdr:row>
      <xdr:rowOff>59690</xdr:rowOff>
    </xdr:to>
    <xdr:sp macro="" textlink="">
      <xdr:nvSpPr>
        <xdr:cNvPr id="93" name="楕円 92"/>
        <xdr:cNvSpPr/>
      </xdr:nvSpPr>
      <xdr:spPr>
        <a:xfrm>
          <a:off x="12700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44467</xdr:rowOff>
    </xdr:from>
    <xdr:ext cx="762000" cy="259045"/>
    <xdr:sp macro="" textlink="">
      <xdr:nvSpPr>
        <xdr:cNvPr id="94" name="テキスト ボックス 93"/>
        <xdr:cNvSpPr txBox="1"/>
      </xdr:nvSpPr>
      <xdr:spPr>
        <a:xfrm>
          <a:off x="939800" y="70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物件費に係る経常収支比率については、</a:t>
          </a:r>
          <a:r>
            <a:rPr kumimoji="1" lang="ja-JP" altLang="en-US" sz="1100">
              <a:solidFill>
                <a:sysClr val="windowText" lastClr="000000"/>
              </a:solidFill>
              <a:effectLst/>
              <a:latin typeface="+mn-lt"/>
              <a:ea typeface="+mn-ea"/>
              <a:cs typeface="+mn-cs"/>
            </a:rPr>
            <a:t>特定財源</a:t>
          </a:r>
          <a:r>
            <a:rPr kumimoji="1" lang="ja-JP" altLang="ja-JP" sz="1100">
              <a:solidFill>
                <a:sysClr val="windowText" lastClr="000000"/>
              </a:solidFill>
              <a:effectLst/>
              <a:latin typeface="+mn-lt"/>
              <a:ea typeface="+mn-ea"/>
              <a:cs typeface="+mn-cs"/>
            </a:rPr>
            <a:t>の増により対前年度比</a:t>
          </a:r>
          <a:r>
            <a:rPr kumimoji="1" lang="ja-JP" altLang="en-US" sz="1100">
              <a:solidFill>
                <a:sysClr val="windowText" lastClr="000000"/>
              </a:solidFill>
              <a:effectLst/>
              <a:latin typeface="+mn-lt"/>
              <a:ea typeface="+mn-ea"/>
              <a:cs typeface="+mn-cs"/>
            </a:rPr>
            <a:t>１．４</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類似団体平均と比べても</a:t>
          </a:r>
          <a:r>
            <a:rPr kumimoji="1" lang="ja-JP" altLang="en-US" sz="1100">
              <a:solidFill>
                <a:sysClr val="windowText" lastClr="000000"/>
              </a:solidFill>
              <a:effectLst/>
              <a:latin typeface="+mn-lt"/>
              <a:ea typeface="+mn-ea"/>
              <a:cs typeface="+mn-cs"/>
            </a:rPr>
            <a:t>１．０</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下</a:t>
          </a:r>
          <a:r>
            <a:rPr kumimoji="1" lang="ja-JP" altLang="ja-JP" sz="1100">
              <a:solidFill>
                <a:sysClr val="windowText" lastClr="000000"/>
              </a:solidFill>
              <a:effectLst/>
              <a:latin typeface="+mn-lt"/>
              <a:ea typeface="+mn-ea"/>
              <a:cs typeface="+mn-cs"/>
            </a:rPr>
            <a:t>回っ</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引き続き、施設管理経費の削減や施設使用料等の財源確保に努め、改善を図っていく。</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16</xdr:row>
      <xdr:rowOff>3556</xdr:rowOff>
    </xdr:to>
    <xdr:cxnSp macro="">
      <xdr:nvCxnSpPr>
        <xdr:cNvPr id="125" name="直線コネクタ 124"/>
        <xdr:cNvCxnSpPr/>
      </xdr:nvCxnSpPr>
      <xdr:spPr>
        <a:xfrm flipV="1">
          <a:off x="15671800" y="261874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156718</xdr:rowOff>
    </xdr:from>
    <xdr:to>
      <xdr:col>78</xdr:col>
      <xdr:colOff>69850</xdr:colOff>
      <xdr:row>16</xdr:row>
      <xdr:rowOff>3556</xdr:rowOff>
    </xdr:to>
    <xdr:cxnSp macro="">
      <xdr:nvCxnSpPr>
        <xdr:cNvPr id="128" name="直線コネクタ 127"/>
        <xdr:cNvCxnSpPr/>
      </xdr:nvCxnSpPr>
      <xdr:spPr>
        <a:xfrm>
          <a:off x="14782800" y="2728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110998</xdr:rowOff>
    </xdr:from>
    <xdr:to>
      <xdr:col>73</xdr:col>
      <xdr:colOff>180975</xdr:colOff>
      <xdr:row>15</xdr:row>
      <xdr:rowOff>156718</xdr:rowOff>
    </xdr:to>
    <xdr:cxnSp macro="">
      <xdr:nvCxnSpPr>
        <xdr:cNvPr id="131" name="直線コネクタ 130"/>
        <xdr:cNvCxnSpPr/>
      </xdr:nvCxnSpPr>
      <xdr:spPr>
        <a:xfrm>
          <a:off x="13893800" y="2682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110998</xdr:rowOff>
    </xdr:from>
    <xdr:to>
      <xdr:col>69</xdr:col>
      <xdr:colOff>92075</xdr:colOff>
      <xdr:row>15</xdr:row>
      <xdr:rowOff>147574</xdr:rowOff>
    </xdr:to>
    <xdr:cxnSp macro="">
      <xdr:nvCxnSpPr>
        <xdr:cNvPr id="134" name="直線コネクタ 133"/>
        <xdr:cNvCxnSpPr/>
      </xdr:nvCxnSpPr>
      <xdr:spPr>
        <a:xfrm flipV="1">
          <a:off x="13004800" y="26827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66565</xdr:rowOff>
    </xdr:from>
    <xdr:ext cx="762000" cy="259045"/>
    <xdr:sp macro="" textlink="">
      <xdr:nvSpPr>
        <xdr:cNvPr id="138" name="テキスト ボックス 137"/>
        <xdr:cNvSpPr txBox="1"/>
      </xdr:nvSpPr>
      <xdr:spPr>
        <a:xfrm>
          <a:off x="12623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4" name="楕円 143"/>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12717</xdr:rowOff>
    </xdr:from>
    <xdr:ext cx="762000" cy="259045"/>
    <xdr:sp macro="" textlink="">
      <xdr:nvSpPr>
        <xdr:cNvPr id="145" name="物件費該当値テキスト"/>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6" name="楕円 145"/>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39133</xdr:rowOff>
    </xdr:from>
    <xdr:ext cx="736600" cy="259045"/>
    <xdr:sp macro="" textlink="">
      <xdr:nvSpPr>
        <xdr:cNvPr id="147" name="テキスト ボックス 146"/>
        <xdr:cNvSpPr txBox="1"/>
      </xdr:nvSpPr>
      <xdr:spPr>
        <a:xfrm>
          <a:off x="15290800" y="278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105918</xdr:rowOff>
    </xdr:from>
    <xdr:to>
      <xdr:col>74</xdr:col>
      <xdr:colOff>31750</xdr:colOff>
      <xdr:row>16</xdr:row>
      <xdr:rowOff>36068</xdr:rowOff>
    </xdr:to>
    <xdr:sp macro="" textlink="">
      <xdr:nvSpPr>
        <xdr:cNvPr id="148" name="楕円 147"/>
        <xdr:cNvSpPr/>
      </xdr:nvSpPr>
      <xdr:spPr>
        <a:xfrm>
          <a:off x="14732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20845</xdr:rowOff>
    </xdr:from>
    <xdr:ext cx="762000" cy="259045"/>
    <xdr:sp macro="" textlink="">
      <xdr:nvSpPr>
        <xdr:cNvPr id="149" name="テキスト ボックス 148"/>
        <xdr:cNvSpPr txBox="1"/>
      </xdr:nvSpPr>
      <xdr:spPr>
        <a:xfrm>
          <a:off x="14401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60198</xdr:rowOff>
    </xdr:from>
    <xdr:to>
      <xdr:col>69</xdr:col>
      <xdr:colOff>142875</xdr:colOff>
      <xdr:row>15</xdr:row>
      <xdr:rowOff>161798</xdr:rowOff>
    </xdr:to>
    <xdr:sp macro="" textlink="">
      <xdr:nvSpPr>
        <xdr:cNvPr id="150" name="楕円 149"/>
        <xdr:cNvSpPr/>
      </xdr:nvSpPr>
      <xdr:spPr>
        <a:xfrm>
          <a:off x="13843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51" name="テキスト ボックス 150"/>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52" name="楕円 151"/>
        <xdr:cNvSpPr/>
      </xdr:nvSpPr>
      <xdr:spPr>
        <a:xfrm>
          <a:off x="12954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53" name="テキスト ボックス 152"/>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扶助費に係る経常収支比率については対前年度比０．</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ポイント上昇した。障害者福祉費等において、利用者や利用頻度の増による増加が見込まれている。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今後も高齢化等により増加傾向が続くと予想されるため、各施策の精査を図りつつ、適切な福祉サービスの提供に努める。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58</xdr:row>
      <xdr:rowOff>29028</xdr:rowOff>
    </xdr:to>
    <xdr:cxnSp macro="">
      <xdr:nvCxnSpPr>
        <xdr:cNvPr id="188" name="直線コネクタ 187"/>
        <xdr:cNvCxnSpPr/>
      </xdr:nvCxnSpPr>
      <xdr:spPr>
        <a:xfrm>
          <a:off x="3987800" y="99078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86178</xdr:rowOff>
    </xdr:from>
    <xdr:to>
      <xdr:col>19</xdr:col>
      <xdr:colOff>187325</xdr:colOff>
      <xdr:row>57</xdr:row>
      <xdr:rowOff>135165</xdr:rowOff>
    </xdr:to>
    <xdr:cxnSp macro="">
      <xdr:nvCxnSpPr>
        <xdr:cNvPr id="191" name="直線コネクタ 190"/>
        <xdr:cNvCxnSpPr/>
      </xdr:nvCxnSpPr>
      <xdr:spPr>
        <a:xfrm>
          <a:off x="3098800" y="98588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86178</xdr:rowOff>
    </xdr:from>
    <xdr:to>
      <xdr:col>15</xdr:col>
      <xdr:colOff>98425</xdr:colOff>
      <xdr:row>57</xdr:row>
      <xdr:rowOff>151493</xdr:rowOff>
    </xdr:to>
    <xdr:cxnSp macro="">
      <xdr:nvCxnSpPr>
        <xdr:cNvPr id="194" name="直線コネクタ 193"/>
        <xdr:cNvCxnSpPr/>
      </xdr:nvCxnSpPr>
      <xdr:spPr>
        <a:xfrm flipV="1">
          <a:off x="2209800" y="98588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151493</xdr:rowOff>
    </xdr:from>
    <xdr:to>
      <xdr:col>11</xdr:col>
      <xdr:colOff>9525</xdr:colOff>
      <xdr:row>58</xdr:row>
      <xdr:rowOff>29028</xdr:rowOff>
    </xdr:to>
    <xdr:cxnSp macro="">
      <xdr:nvCxnSpPr>
        <xdr:cNvPr id="197" name="直線コネクタ 196"/>
        <xdr:cNvCxnSpPr/>
      </xdr:nvCxnSpPr>
      <xdr:spPr>
        <a:xfrm flipV="1">
          <a:off x="1320800" y="99241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07" name="楕円 206"/>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08" name="扶助費該当値テキスト"/>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09" name="楕円 208"/>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0" name="テキスト ボックス 209"/>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35378</xdr:rowOff>
    </xdr:from>
    <xdr:to>
      <xdr:col>15</xdr:col>
      <xdr:colOff>149225</xdr:colOff>
      <xdr:row>57</xdr:row>
      <xdr:rowOff>136978</xdr:rowOff>
    </xdr:to>
    <xdr:sp macro="" textlink="">
      <xdr:nvSpPr>
        <xdr:cNvPr id="211" name="楕円 210"/>
        <xdr:cNvSpPr/>
      </xdr:nvSpPr>
      <xdr:spPr>
        <a:xfrm>
          <a:off x="3048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212" name="テキスト ボックス 211"/>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100693</xdr:rowOff>
    </xdr:from>
    <xdr:to>
      <xdr:col>11</xdr:col>
      <xdr:colOff>60325</xdr:colOff>
      <xdr:row>58</xdr:row>
      <xdr:rowOff>30843</xdr:rowOff>
    </xdr:to>
    <xdr:sp macro="" textlink="">
      <xdr:nvSpPr>
        <xdr:cNvPr id="213" name="楕円 212"/>
        <xdr:cNvSpPr/>
      </xdr:nvSpPr>
      <xdr:spPr>
        <a:xfrm>
          <a:off x="2159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214" name="テキスト ボックス 213"/>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5" name="楕円 214"/>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16" name="テキスト ボックス 215"/>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その他に係る経常収支比率については、類似団体平均を</a:t>
          </a:r>
          <a:r>
            <a:rPr kumimoji="1" lang="ja-JP" altLang="en-US" sz="1100">
              <a:solidFill>
                <a:sysClr val="windowText" lastClr="000000"/>
              </a:solidFill>
              <a:effectLst/>
              <a:latin typeface="+mn-lt"/>
              <a:ea typeface="+mn-ea"/>
              <a:cs typeface="+mn-cs"/>
            </a:rPr>
            <a:t>０．７ポイント下</a:t>
          </a:r>
          <a:r>
            <a:rPr kumimoji="1" lang="ja-JP" altLang="ja-JP" sz="1100">
              <a:solidFill>
                <a:sysClr val="windowText" lastClr="000000"/>
              </a:solidFill>
              <a:effectLst/>
              <a:latin typeface="+mn-lt"/>
              <a:ea typeface="+mn-ea"/>
              <a:cs typeface="+mn-cs"/>
            </a:rPr>
            <a:t>回</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対前年度比においては、</a:t>
          </a:r>
          <a:r>
            <a:rPr kumimoji="1" lang="ja-JP" altLang="en-US" sz="1100">
              <a:solidFill>
                <a:sysClr val="windowText" lastClr="000000"/>
              </a:solidFill>
              <a:effectLst/>
              <a:latin typeface="+mn-lt"/>
              <a:ea typeface="+mn-ea"/>
              <a:cs typeface="+mn-cs"/>
            </a:rPr>
            <a:t>下水道事業会計が法適化になったことにより繰出金</a:t>
          </a:r>
          <a:r>
            <a:rPr kumimoji="1" lang="ja-JP" altLang="ja-JP" sz="1100">
              <a:solidFill>
                <a:sysClr val="windowText" lastClr="000000"/>
              </a:solidFill>
              <a:effectLst/>
              <a:latin typeface="+mn-lt"/>
              <a:ea typeface="+mn-ea"/>
              <a:cs typeface="+mn-cs"/>
            </a:rPr>
            <a:t>が</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な</a:t>
          </a:r>
          <a:r>
            <a:rPr kumimoji="1" lang="ja-JP" altLang="ja-JP" sz="1100">
              <a:solidFill>
                <a:sysClr val="windowText" lastClr="000000"/>
              </a:solidFill>
              <a:effectLst/>
              <a:latin typeface="+mn-lt"/>
              <a:ea typeface="+mn-ea"/>
              <a:cs typeface="+mn-cs"/>
            </a:rPr>
            <a:t>り</a:t>
          </a:r>
          <a:r>
            <a:rPr kumimoji="1" lang="ja-JP" altLang="en-US" sz="1100">
              <a:solidFill>
                <a:sysClr val="windowText" lastClr="000000"/>
              </a:solidFill>
              <a:effectLst/>
              <a:latin typeface="+mn-lt"/>
              <a:ea typeface="+mn-ea"/>
              <a:cs typeface="+mn-cs"/>
            </a:rPr>
            <a:t>、３．７</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改善</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今後は特別会計において更なる健全経営に努め、一般会計からの繰出金削減に努める。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58</xdr:row>
      <xdr:rowOff>27940</xdr:rowOff>
    </xdr:to>
    <xdr:cxnSp macro="">
      <xdr:nvCxnSpPr>
        <xdr:cNvPr id="249" name="直線コネクタ 248"/>
        <xdr:cNvCxnSpPr/>
      </xdr:nvCxnSpPr>
      <xdr:spPr>
        <a:xfrm flipV="1">
          <a:off x="15671800" y="969010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58</xdr:row>
      <xdr:rowOff>27940</xdr:rowOff>
    </xdr:to>
    <xdr:cxnSp macro="">
      <xdr:nvCxnSpPr>
        <xdr:cNvPr id="252" name="直線コネクタ 251"/>
        <xdr:cNvCxnSpPr/>
      </xdr:nvCxnSpPr>
      <xdr:spPr>
        <a:xfrm>
          <a:off x="14782800" y="98806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58</xdr:row>
      <xdr:rowOff>35560</xdr:rowOff>
    </xdr:to>
    <xdr:cxnSp macro="">
      <xdr:nvCxnSpPr>
        <xdr:cNvPr id="255" name="直線コネクタ 254"/>
        <xdr:cNvCxnSpPr/>
      </xdr:nvCxnSpPr>
      <xdr:spPr>
        <a:xfrm flipV="1">
          <a:off x="13893800" y="9880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7" name="テキスト ボックス 256"/>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58</xdr:row>
      <xdr:rowOff>35560</xdr:rowOff>
    </xdr:to>
    <xdr:cxnSp macro="">
      <xdr:nvCxnSpPr>
        <xdr:cNvPr id="258" name="直線コネクタ 257"/>
        <xdr:cNvCxnSpPr/>
      </xdr:nvCxnSpPr>
      <xdr:spPr>
        <a:xfrm>
          <a:off x="13004800" y="9979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2" name="テキスト ボックス 261"/>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8" name="楕円 267"/>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9"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148590</xdr:rowOff>
    </xdr:from>
    <xdr:to>
      <xdr:col>78</xdr:col>
      <xdr:colOff>120650</xdr:colOff>
      <xdr:row>58</xdr:row>
      <xdr:rowOff>78740</xdr:rowOff>
    </xdr:to>
    <xdr:sp macro="" textlink="">
      <xdr:nvSpPr>
        <xdr:cNvPr id="270" name="楕円 269"/>
        <xdr:cNvSpPr/>
      </xdr:nvSpPr>
      <xdr:spPr>
        <a:xfrm>
          <a:off x="15621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63517</xdr:rowOff>
    </xdr:from>
    <xdr:ext cx="736600" cy="259045"/>
    <xdr:sp macro="" textlink="">
      <xdr:nvSpPr>
        <xdr:cNvPr id="271" name="テキスト ボックス 270"/>
        <xdr:cNvSpPr txBox="1"/>
      </xdr:nvSpPr>
      <xdr:spPr>
        <a:xfrm>
          <a:off x="15290800" y="1000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2" name="楕円 271"/>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73" name="テキスト ボックス 272"/>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74" name="楕円 273"/>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75" name="テキスト ボックス 274"/>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76" name="楕円 275"/>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77" name="テキスト ボックス 276"/>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補助費等に係る経常収支比率については、人件費で述べたとおり、町単独で消防を有しているため、広域消防に加入している類似団体と比較して経常的にその平均を下回っている。本年度について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類似団体平均を</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ポイント下回っているが、</a:t>
          </a:r>
          <a:r>
            <a:rPr kumimoji="1" lang="ja-JP" altLang="en-US" sz="1100">
              <a:solidFill>
                <a:sysClr val="windowText" lastClr="000000"/>
              </a:solidFill>
              <a:effectLst/>
              <a:latin typeface="+mn-lt"/>
              <a:ea typeface="+mn-ea"/>
              <a:cs typeface="+mn-cs"/>
            </a:rPr>
            <a:t>対前年度比では１．０ポイント上昇した。</a:t>
          </a:r>
          <a:r>
            <a:rPr kumimoji="1" lang="ja-JP" altLang="ja-JP" sz="1100">
              <a:solidFill>
                <a:sysClr val="windowText" lastClr="000000"/>
              </a:solidFill>
              <a:effectLst/>
              <a:latin typeface="+mn-lt"/>
              <a:ea typeface="+mn-ea"/>
              <a:cs typeface="+mn-cs"/>
            </a:rPr>
            <a:t>今後については、大洗・鉾田・水戸環境組合や新ごみ処理施設の負担金の増額が見込まれることから、その他の補助費等の抑制に努めていく。</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78994</xdr:rowOff>
    </xdr:from>
    <xdr:to>
      <xdr:col>82</xdr:col>
      <xdr:colOff>107950</xdr:colOff>
      <xdr:row>40</xdr:row>
      <xdr:rowOff>131572</xdr:rowOff>
    </xdr:to>
    <xdr:cxnSp macro="">
      <xdr:nvCxnSpPr>
        <xdr:cNvPr id="302" name="直線コネクタ 301"/>
        <xdr:cNvCxnSpPr/>
      </xdr:nvCxnSpPr>
      <xdr:spPr>
        <a:xfrm flipV="1">
          <a:off x="16510000" y="6079744"/>
          <a:ext cx="0" cy="90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3"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4" name="直線コネクタ 303"/>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165371</xdr:rowOff>
    </xdr:from>
    <xdr:ext cx="762000" cy="259045"/>
    <xdr:sp macro="" textlink="">
      <xdr:nvSpPr>
        <xdr:cNvPr id="305" name="補助費等最大値テキスト"/>
        <xdr:cNvSpPr txBox="1"/>
      </xdr:nvSpPr>
      <xdr:spPr>
        <a:xfrm>
          <a:off x="16598900" y="582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78994</xdr:rowOff>
    </xdr:from>
    <xdr:to>
      <xdr:col>82</xdr:col>
      <xdr:colOff>196850</xdr:colOff>
      <xdr:row>35</xdr:row>
      <xdr:rowOff>78994</xdr:rowOff>
    </xdr:to>
    <xdr:cxnSp macro="">
      <xdr:nvCxnSpPr>
        <xdr:cNvPr id="306" name="直線コネクタ 305"/>
        <xdr:cNvCxnSpPr/>
      </xdr:nvCxnSpPr>
      <xdr:spPr>
        <a:xfrm>
          <a:off x="16421100" y="607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115570</xdr:rowOff>
    </xdr:to>
    <xdr:cxnSp macro="">
      <xdr:nvCxnSpPr>
        <xdr:cNvPr id="307" name="直線コネクタ 306"/>
        <xdr:cNvCxnSpPr/>
      </xdr:nvCxnSpPr>
      <xdr:spPr>
        <a:xfrm>
          <a:off x="15671800" y="6070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08" name="補助費等平均値テキスト"/>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09" name="フローチャート: 判断 308"/>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19558</xdr:rowOff>
    </xdr:from>
    <xdr:to>
      <xdr:col>78</xdr:col>
      <xdr:colOff>69850</xdr:colOff>
      <xdr:row>35</xdr:row>
      <xdr:rowOff>69850</xdr:rowOff>
    </xdr:to>
    <xdr:cxnSp macro="">
      <xdr:nvCxnSpPr>
        <xdr:cNvPr id="310" name="直線コネクタ 309"/>
        <xdr:cNvCxnSpPr/>
      </xdr:nvCxnSpPr>
      <xdr:spPr>
        <a:xfrm>
          <a:off x="14782800" y="60203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11" name="フローチャート: 判断 310"/>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2" name="テキスト ボックス 311"/>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19558</xdr:rowOff>
    </xdr:from>
    <xdr:to>
      <xdr:col>73</xdr:col>
      <xdr:colOff>180975</xdr:colOff>
      <xdr:row>35</xdr:row>
      <xdr:rowOff>56134</xdr:rowOff>
    </xdr:to>
    <xdr:cxnSp macro="">
      <xdr:nvCxnSpPr>
        <xdr:cNvPr id="313" name="直線コネクタ 312"/>
        <xdr:cNvCxnSpPr/>
      </xdr:nvCxnSpPr>
      <xdr:spPr>
        <a:xfrm flipV="1">
          <a:off x="13893800" y="60203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4" name="フローチャート: 判断 313"/>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5" name="テキスト ボックス 314"/>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56134</xdr:rowOff>
    </xdr:to>
    <xdr:cxnSp macro="">
      <xdr:nvCxnSpPr>
        <xdr:cNvPr id="316" name="直線コネクタ 315"/>
        <xdr:cNvCxnSpPr/>
      </xdr:nvCxnSpPr>
      <xdr:spPr>
        <a:xfrm>
          <a:off x="13004800" y="6047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17" name="フローチャート: 判断 316"/>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18" name="テキスト ボックス 317"/>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9" name="フローチャート: 判断 318"/>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0" name="テキスト ボックス 319"/>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6" name="楕円 325"/>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144797</xdr:rowOff>
    </xdr:from>
    <xdr:ext cx="762000" cy="259045"/>
    <xdr:sp macro="" textlink="">
      <xdr:nvSpPr>
        <xdr:cNvPr id="327" name="補助費等該当値テキスト"/>
        <xdr:cNvSpPr txBox="1"/>
      </xdr:nvSpPr>
      <xdr:spPr>
        <a:xfrm>
          <a:off x="16598900" y="597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28" name="楕円 327"/>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29" name="テキスト ボックス 328"/>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140208</xdr:rowOff>
    </xdr:from>
    <xdr:to>
      <xdr:col>74</xdr:col>
      <xdr:colOff>31750</xdr:colOff>
      <xdr:row>35</xdr:row>
      <xdr:rowOff>70358</xdr:rowOff>
    </xdr:to>
    <xdr:sp macro="" textlink="">
      <xdr:nvSpPr>
        <xdr:cNvPr id="330" name="楕円 329"/>
        <xdr:cNvSpPr/>
      </xdr:nvSpPr>
      <xdr:spPr>
        <a:xfrm>
          <a:off x="14732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80535</xdr:rowOff>
    </xdr:from>
    <xdr:ext cx="762000" cy="259045"/>
    <xdr:sp macro="" textlink="">
      <xdr:nvSpPr>
        <xdr:cNvPr id="331" name="テキスト ボックス 330"/>
        <xdr:cNvSpPr txBox="1"/>
      </xdr:nvSpPr>
      <xdr:spPr>
        <a:xfrm>
          <a:off x="14401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32" name="楕円 331"/>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33" name="テキスト ボックス 332"/>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4" name="楕円 333"/>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35" name="テキスト ボックス 334"/>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公債費に係る経常収支比率については、対前年度比で</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．１ポイント上昇し、類似団体平均と比べると</a:t>
          </a:r>
          <a:r>
            <a:rPr kumimoji="1" lang="ja-JP" altLang="en-US" sz="1100">
              <a:solidFill>
                <a:sysClr val="windowText" lastClr="000000"/>
              </a:solidFill>
              <a:effectLst/>
              <a:latin typeface="+mn-lt"/>
              <a:ea typeface="+mn-ea"/>
              <a:cs typeface="+mn-cs"/>
            </a:rPr>
            <a:t>３．８</a:t>
          </a:r>
          <a:r>
            <a:rPr kumimoji="1" lang="ja-JP" altLang="ja-JP" sz="1100">
              <a:solidFill>
                <a:sysClr val="windowText" lastClr="000000"/>
              </a:solidFill>
              <a:effectLst/>
              <a:latin typeface="+mn-lt"/>
              <a:ea typeface="+mn-ea"/>
              <a:cs typeface="+mn-cs"/>
            </a:rPr>
            <a:t>ポイント高くなっている。ここ数年、統合小学校建設事業等の大規模事業に係る多額の地方債発行があり、また、今後についても、公共施設改修や道路整備等に伴う発行もあることから、その他の地方債については発行を抑制し、急激な数値の上昇を抑える必要があ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0" name="直線コネクタ 359"/>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1"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2" name="直線コネクタ 361"/>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3"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4" name="直線コネクタ 363"/>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165863</xdr:rowOff>
    </xdr:from>
    <xdr:to>
      <xdr:col>24</xdr:col>
      <xdr:colOff>25400</xdr:colOff>
      <xdr:row>78</xdr:row>
      <xdr:rowOff>44704</xdr:rowOff>
    </xdr:to>
    <xdr:cxnSp macro="">
      <xdr:nvCxnSpPr>
        <xdr:cNvPr id="365" name="直線コネクタ 364"/>
        <xdr:cNvCxnSpPr/>
      </xdr:nvCxnSpPr>
      <xdr:spPr>
        <a:xfrm>
          <a:off x="3987800" y="13367513"/>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66" name="公債費平均値テキスト"/>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67" name="フローチャート: 判断 366"/>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165863</xdr:rowOff>
    </xdr:to>
    <xdr:cxnSp macro="">
      <xdr:nvCxnSpPr>
        <xdr:cNvPr id="368" name="直線コネクタ 367"/>
        <xdr:cNvCxnSpPr/>
      </xdr:nvCxnSpPr>
      <xdr:spPr>
        <a:xfrm>
          <a:off x="3098800" y="13271500"/>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9" name="フローチャート: 判断 368"/>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0" name="テキスト ボックス 369"/>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138430</xdr:rowOff>
    </xdr:to>
    <xdr:cxnSp macro="">
      <xdr:nvCxnSpPr>
        <xdr:cNvPr id="371" name="直線コネクタ 370"/>
        <xdr:cNvCxnSpPr/>
      </xdr:nvCxnSpPr>
      <xdr:spPr>
        <a:xfrm flipV="1">
          <a:off x="2209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2" name="フローチャート: 判断 371"/>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3" name="テキスト ボックス 372"/>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133858</xdr:rowOff>
    </xdr:from>
    <xdr:to>
      <xdr:col>11</xdr:col>
      <xdr:colOff>9525</xdr:colOff>
      <xdr:row>77</xdr:row>
      <xdr:rowOff>138430</xdr:rowOff>
    </xdr:to>
    <xdr:cxnSp macro="">
      <xdr:nvCxnSpPr>
        <xdr:cNvPr id="374" name="直線コネクタ 373"/>
        <xdr:cNvCxnSpPr/>
      </xdr:nvCxnSpPr>
      <xdr:spPr>
        <a:xfrm>
          <a:off x="1320800" y="13335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75" name="フローチャート: 判断 374"/>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76" name="テキスト ボックス 375"/>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7" name="フローチャート: 判断 376"/>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78" name="テキスト ボックス 377"/>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165354</xdr:rowOff>
    </xdr:from>
    <xdr:to>
      <xdr:col>24</xdr:col>
      <xdr:colOff>76200</xdr:colOff>
      <xdr:row>78</xdr:row>
      <xdr:rowOff>95504</xdr:rowOff>
    </xdr:to>
    <xdr:sp macro="" textlink="">
      <xdr:nvSpPr>
        <xdr:cNvPr id="384" name="楕円 383"/>
        <xdr:cNvSpPr/>
      </xdr:nvSpPr>
      <xdr:spPr>
        <a:xfrm>
          <a:off x="4775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137431</xdr:rowOff>
    </xdr:from>
    <xdr:ext cx="762000" cy="259045"/>
    <xdr:sp macro="" textlink="">
      <xdr:nvSpPr>
        <xdr:cNvPr id="385" name="公債費該当値テキスト"/>
        <xdr:cNvSpPr txBox="1"/>
      </xdr:nvSpPr>
      <xdr:spPr>
        <a:xfrm>
          <a:off x="4914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115063</xdr:rowOff>
    </xdr:from>
    <xdr:to>
      <xdr:col>20</xdr:col>
      <xdr:colOff>38100</xdr:colOff>
      <xdr:row>78</xdr:row>
      <xdr:rowOff>45213</xdr:rowOff>
    </xdr:to>
    <xdr:sp macro="" textlink="">
      <xdr:nvSpPr>
        <xdr:cNvPr id="386" name="楕円 385"/>
        <xdr:cNvSpPr/>
      </xdr:nvSpPr>
      <xdr:spPr>
        <a:xfrm>
          <a:off x="3937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29990</xdr:rowOff>
    </xdr:from>
    <xdr:ext cx="736600" cy="259045"/>
    <xdr:sp macro="" textlink="">
      <xdr:nvSpPr>
        <xdr:cNvPr id="387" name="テキスト ボックス 386"/>
        <xdr:cNvSpPr txBox="1"/>
      </xdr:nvSpPr>
      <xdr:spPr>
        <a:xfrm>
          <a:off x="3606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8" name="楕円 387"/>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89" name="テキスト ボックス 388"/>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90" name="楕円 389"/>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1" name="テキスト ボックス 390"/>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92" name="楕円 391"/>
        <xdr:cNvSpPr/>
      </xdr:nvSpPr>
      <xdr:spPr>
        <a:xfrm>
          <a:off x="1270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93" name="テキスト ボックス 392"/>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公債費以外の経常収支比率については、</a:t>
          </a:r>
          <a:r>
            <a:rPr kumimoji="1" lang="ja-JP" altLang="en-US" sz="1100">
              <a:solidFill>
                <a:sysClr val="windowText" lastClr="000000"/>
              </a:solidFill>
              <a:effectLst/>
              <a:latin typeface="+mn-lt"/>
              <a:ea typeface="+mn-ea"/>
              <a:cs typeface="+mn-cs"/>
            </a:rPr>
            <a:t>対前年度比については３．１ポイント改善したが、</a:t>
          </a:r>
          <a:r>
            <a:rPr kumimoji="1" lang="ja-JP" altLang="ja-JP" sz="1100">
              <a:solidFill>
                <a:sysClr val="windowText" lastClr="000000"/>
              </a:solidFill>
              <a:effectLst/>
              <a:latin typeface="+mn-lt"/>
              <a:ea typeface="+mn-ea"/>
              <a:cs typeface="+mn-cs"/>
            </a:rPr>
            <a:t>類似団体平均</a:t>
          </a:r>
          <a:r>
            <a:rPr kumimoji="1" lang="ja-JP" altLang="en-US" sz="1100">
              <a:solidFill>
                <a:sysClr val="windowText" lastClr="000000"/>
              </a:solidFill>
              <a:effectLst/>
              <a:latin typeface="+mn-lt"/>
              <a:ea typeface="+mn-ea"/>
              <a:cs typeface="+mn-cs"/>
            </a:rPr>
            <a:t>では１．９</a:t>
          </a:r>
          <a:r>
            <a:rPr kumimoji="1" lang="ja-JP" altLang="ja-JP" sz="1100">
              <a:solidFill>
                <a:sysClr val="windowText" lastClr="000000"/>
              </a:solidFill>
              <a:effectLst/>
              <a:latin typeface="+mn-lt"/>
              <a:ea typeface="+mn-ea"/>
              <a:cs typeface="+mn-cs"/>
            </a:rPr>
            <a:t>ポイント上回っている。この要因は、人件費でも記述したとおり、本町は原子力研究開発施設が立地していることから、町単独で消防を有しているほか、県内随一の観光地として観光事業の積極的な展開等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今後も、適正な定員管理、事業の見直しや効率化を推進し、健全な財政運営に努める。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19" name="直線コネクタ 418"/>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0" name="公債費以外最小値テキスト"/>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1" name="直線コネクタ 420"/>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2" name="公債費以外最大値テキスト"/>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3" name="直線コネクタ 422"/>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78</xdr:row>
      <xdr:rowOff>99568</xdr:rowOff>
    </xdr:to>
    <xdr:cxnSp macro="">
      <xdr:nvCxnSpPr>
        <xdr:cNvPr id="424" name="直線コネクタ 423"/>
        <xdr:cNvCxnSpPr/>
      </xdr:nvCxnSpPr>
      <xdr:spPr>
        <a:xfrm flipV="1">
          <a:off x="15671800" y="13330937"/>
          <a:ext cx="8382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25" name="公債費以外平均値テキスト"/>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26" name="フローチャート: 判断 425"/>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78994</xdr:rowOff>
    </xdr:from>
    <xdr:to>
      <xdr:col>78</xdr:col>
      <xdr:colOff>69850</xdr:colOff>
      <xdr:row>78</xdr:row>
      <xdr:rowOff>99568</xdr:rowOff>
    </xdr:to>
    <xdr:cxnSp macro="">
      <xdr:nvCxnSpPr>
        <xdr:cNvPr id="427" name="直線コネクタ 426"/>
        <xdr:cNvCxnSpPr/>
      </xdr:nvCxnSpPr>
      <xdr:spPr>
        <a:xfrm>
          <a:off x="14782800" y="1328064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28" name="フローチャート: 判断 427"/>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29" name="テキスト ボックス 428"/>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78994</xdr:rowOff>
    </xdr:from>
    <xdr:to>
      <xdr:col>73</xdr:col>
      <xdr:colOff>180975</xdr:colOff>
      <xdr:row>78</xdr:row>
      <xdr:rowOff>44704</xdr:rowOff>
    </xdr:to>
    <xdr:cxnSp macro="">
      <xdr:nvCxnSpPr>
        <xdr:cNvPr id="430" name="直線コネクタ 429"/>
        <xdr:cNvCxnSpPr/>
      </xdr:nvCxnSpPr>
      <xdr:spPr>
        <a:xfrm flipV="1">
          <a:off x="13893800" y="132806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1" name="フローチャート: 判断 430"/>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2" name="テキスト ボックス 431"/>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44704</xdr:rowOff>
    </xdr:from>
    <xdr:to>
      <xdr:col>69</xdr:col>
      <xdr:colOff>92075</xdr:colOff>
      <xdr:row>78</xdr:row>
      <xdr:rowOff>99568</xdr:rowOff>
    </xdr:to>
    <xdr:cxnSp macro="">
      <xdr:nvCxnSpPr>
        <xdr:cNvPr id="433" name="直線コネクタ 432"/>
        <xdr:cNvCxnSpPr/>
      </xdr:nvCxnSpPr>
      <xdr:spPr>
        <a:xfrm flipV="1">
          <a:off x="13004800" y="134178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4" name="フローチャート: 判断 433"/>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35" name="テキスト ボックス 434"/>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6" name="フローチャート: 判断 435"/>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37" name="テキスト ボックス 436"/>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43" name="楕円 442"/>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50564</xdr:rowOff>
    </xdr:from>
    <xdr:ext cx="762000" cy="259045"/>
    <xdr:sp macro="" textlink="">
      <xdr:nvSpPr>
        <xdr:cNvPr id="444" name="公債費以外該当値テキスト"/>
        <xdr:cNvSpPr txBox="1"/>
      </xdr:nvSpPr>
      <xdr:spPr>
        <a:xfrm>
          <a:off x="16598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48768</xdr:rowOff>
    </xdr:from>
    <xdr:to>
      <xdr:col>78</xdr:col>
      <xdr:colOff>120650</xdr:colOff>
      <xdr:row>78</xdr:row>
      <xdr:rowOff>150368</xdr:rowOff>
    </xdr:to>
    <xdr:sp macro="" textlink="">
      <xdr:nvSpPr>
        <xdr:cNvPr id="445" name="楕円 444"/>
        <xdr:cNvSpPr/>
      </xdr:nvSpPr>
      <xdr:spPr>
        <a:xfrm>
          <a:off x="15621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135145</xdr:rowOff>
    </xdr:from>
    <xdr:ext cx="736600" cy="259045"/>
    <xdr:sp macro="" textlink="">
      <xdr:nvSpPr>
        <xdr:cNvPr id="446" name="テキスト ボックス 445"/>
        <xdr:cNvSpPr txBox="1"/>
      </xdr:nvSpPr>
      <xdr:spPr>
        <a:xfrm>
          <a:off x="15290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28194</xdr:rowOff>
    </xdr:from>
    <xdr:to>
      <xdr:col>74</xdr:col>
      <xdr:colOff>31750</xdr:colOff>
      <xdr:row>77</xdr:row>
      <xdr:rowOff>129794</xdr:rowOff>
    </xdr:to>
    <xdr:sp macro="" textlink="">
      <xdr:nvSpPr>
        <xdr:cNvPr id="447" name="楕円 446"/>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114571</xdr:rowOff>
    </xdr:from>
    <xdr:ext cx="762000" cy="259045"/>
    <xdr:sp macro="" textlink="">
      <xdr:nvSpPr>
        <xdr:cNvPr id="448" name="テキスト ボックス 447"/>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165354</xdr:rowOff>
    </xdr:from>
    <xdr:to>
      <xdr:col>69</xdr:col>
      <xdr:colOff>142875</xdr:colOff>
      <xdr:row>78</xdr:row>
      <xdr:rowOff>95504</xdr:rowOff>
    </xdr:to>
    <xdr:sp macro="" textlink="">
      <xdr:nvSpPr>
        <xdr:cNvPr id="449" name="楕円 448"/>
        <xdr:cNvSpPr/>
      </xdr:nvSpPr>
      <xdr:spPr>
        <a:xfrm>
          <a:off x="13843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80281</xdr:rowOff>
    </xdr:from>
    <xdr:ext cx="762000" cy="259045"/>
    <xdr:sp macro="" textlink="">
      <xdr:nvSpPr>
        <xdr:cNvPr id="450" name="テキスト ボックス 449"/>
        <xdr:cNvSpPr txBox="1"/>
      </xdr:nvSpPr>
      <xdr:spPr>
        <a:xfrm>
          <a:off x="13512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48768</xdr:rowOff>
    </xdr:from>
    <xdr:to>
      <xdr:col>65</xdr:col>
      <xdr:colOff>53975</xdr:colOff>
      <xdr:row>78</xdr:row>
      <xdr:rowOff>150368</xdr:rowOff>
    </xdr:to>
    <xdr:sp macro="" textlink="">
      <xdr:nvSpPr>
        <xdr:cNvPr id="451" name="楕円 450"/>
        <xdr:cNvSpPr/>
      </xdr:nvSpPr>
      <xdr:spPr>
        <a:xfrm>
          <a:off x="12954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135145</xdr:rowOff>
    </xdr:from>
    <xdr:ext cx="762000" cy="259045"/>
    <xdr:sp macro="" textlink="">
      <xdr:nvSpPr>
        <xdr:cNvPr id="452" name="テキスト ボックス 451"/>
        <xdr:cNvSpPr txBox="1"/>
      </xdr:nvSpPr>
      <xdr:spPr>
        <a:xfrm>
          <a:off x="12623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茨城県大洗町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168491</xdr:rowOff>
    </xdr:from>
    <xdr:to>
      <xdr:col>29</xdr:col>
      <xdr:colOff>127000</xdr:colOff>
      <xdr:row>16</xdr:row>
      <xdr:rowOff>64605</xdr:rowOff>
    </xdr:to>
    <xdr:cxnSp macro="">
      <xdr:nvCxnSpPr>
        <xdr:cNvPr id="50" name="直線コネクタ 49"/>
        <xdr:cNvCxnSpPr/>
      </xdr:nvCxnSpPr>
      <xdr:spPr bwMode="auto">
        <a:xfrm flipV="1">
          <a:off x="5003800" y="2787866"/>
          <a:ext cx="647700" cy="67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88142</xdr:rowOff>
    </xdr:from>
    <xdr:ext cx="762000" cy="259045"/>
    <xdr:sp macro="" textlink="">
      <xdr:nvSpPr>
        <xdr:cNvPr id="51" name="人口1人当たり決算額の推移平均値テキスト130"/>
        <xdr:cNvSpPr txBox="1"/>
      </xdr:nvSpPr>
      <xdr:spPr>
        <a:xfrm>
          <a:off x="5740400" y="2878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64605</xdr:rowOff>
    </xdr:from>
    <xdr:to>
      <xdr:col>26</xdr:col>
      <xdr:colOff>50800</xdr:colOff>
      <xdr:row>16</xdr:row>
      <xdr:rowOff>85598</xdr:rowOff>
    </xdr:to>
    <xdr:cxnSp macro="">
      <xdr:nvCxnSpPr>
        <xdr:cNvPr id="53" name="直線コネクタ 52"/>
        <xdr:cNvCxnSpPr/>
      </xdr:nvCxnSpPr>
      <xdr:spPr bwMode="auto">
        <a:xfrm flipV="1">
          <a:off x="4305300" y="2855430"/>
          <a:ext cx="698500" cy="20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xdr:cNvSpPr txBox="1"/>
      </xdr:nvSpPr>
      <xdr:spPr>
        <a:xfrm>
          <a:off x="4622800" y="30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85598</xdr:rowOff>
    </xdr:from>
    <xdr:to>
      <xdr:col>22</xdr:col>
      <xdr:colOff>114300</xdr:colOff>
      <xdr:row>17</xdr:row>
      <xdr:rowOff>6896</xdr:rowOff>
    </xdr:to>
    <xdr:cxnSp macro="">
      <xdr:nvCxnSpPr>
        <xdr:cNvPr id="56" name="直線コネクタ 55"/>
        <xdr:cNvCxnSpPr/>
      </xdr:nvCxnSpPr>
      <xdr:spPr bwMode="auto">
        <a:xfrm flipV="1">
          <a:off x="3606800" y="2876423"/>
          <a:ext cx="698500" cy="92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6896</xdr:rowOff>
    </xdr:from>
    <xdr:to>
      <xdr:col>18</xdr:col>
      <xdr:colOff>177800</xdr:colOff>
      <xdr:row>17</xdr:row>
      <xdr:rowOff>9741</xdr:rowOff>
    </xdr:to>
    <xdr:cxnSp macro="">
      <xdr:nvCxnSpPr>
        <xdr:cNvPr id="59" name="直線コネクタ 58"/>
        <xdr:cNvCxnSpPr/>
      </xdr:nvCxnSpPr>
      <xdr:spPr bwMode="auto">
        <a:xfrm flipV="1">
          <a:off x="2908300" y="2969171"/>
          <a:ext cx="698500" cy="2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103039</xdr:rowOff>
    </xdr:from>
    <xdr:ext cx="762000" cy="259045"/>
    <xdr:sp macro="" textlink="">
      <xdr:nvSpPr>
        <xdr:cNvPr id="61" name="テキスト ボックス 60"/>
        <xdr:cNvSpPr txBox="1"/>
      </xdr:nvSpPr>
      <xdr:spPr>
        <a:xfrm>
          <a:off x="32258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93502</xdr:rowOff>
    </xdr:from>
    <xdr:ext cx="762000" cy="259045"/>
    <xdr:sp macro="" textlink="">
      <xdr:nvSpPr>
        <xdr:cNvPr id="63" name="テキスト ボックス 62"/>
        <xdr:cNvSpPr txBox="1"/>
      </xdr:nvSpPr>
      <xdr:spPr>
        <a:xfrm>
          <a:off x="2527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117691</xdr:rowOff>
    </xdr:from>
    <xdr:to>
      <xdr:col>29</xdr:col>
      <xdr:colOff>177800</xdr:colOff>
      <xdr:row>16</xdr:row>
      <xdr:rowOff>47841</xdr:rowOff>
    </xdr:to>
    <xdr:sp macro="" textlink="">
      <xdr:nvSpPr>
        <xdr:cNvPr id="69" name="楕円 68"/>
        <xdr:cNvSpPr/>
      </xdr:nvSpPr>
      <xdr:spPr bwMode="auto">
        <a:xfrm>
          <a:off x="5600700" y="2737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134218</xdr:rowOff>
    </xdr:from>
    <xdr:ext cx="762000" cy="259045"/>
    <xdr:sp macro="" textlink="">
      <xdr:nvSpPr>
        <xdr:cNvPr id="70" name="人口1人当たり決算額の推移該当値テキスト130"/>
        <xdr:cNvSpPr txBox="1"/>
      </xdr:nvSpPr>
      <xdr:spPr>
        <a:xfrm>
          <a:off x="5740400" y="2582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13805</xdr:rowOff>
    </xdr:from>
    <xdr:to>
      <xdr:col>26</xdr:col>
      <xdr:colOff>101600</xdr:colOff>
      <xdr:row>16</xdr:row>
      <xdr:rowOff>115405</xdr:rowOff>
    </xdr:to>
    <xdr:sp macro="" textlink="">
      <xdr:nvSpPr>
        <xdr:cNvPr id="71" name="楕円 70"/>
        <xdr:cNvSpPr/>
      </xdr:nvSpPr>
      <xdr:spPr bwMode="auto">
        <a:xfrm>
          <a:off x="4953000" y="2804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125582</xdr:rowOff>
    </xdr:from>
    <xdr:ext cx="736600" cy="259045"/>
    <xdr:sp macro="" textlink="">
      <xdr:nvSpPr>
        <xdr:cNvPr id="72" name="テキスト ボックス 71"/>
        <xdr:cNvSpPr txBox="1"/>
      </xdr:nvSpPr>
      <xdr:spPr>
        <a:xfrm>
          <a:off x="4622800" y="2573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34798</xdr:rowOff>
    </xdr:from>
    <xdr:to>
      <xdr:col>22</xdr:col>
      <xdr:colOff>165100</xdr:colOff>
      <xdr:row>16</xdr:row>
      <xdr:rowOff>136398</xdr:rowOff>
    </xdr:to>
    <xdr:sp macro="" textlink="">
      <xdr:nvSpPr>
        <xdr:cNvPr id="73" name="楕円 72"/>
        <xdr:cNvSpPr/>
      </xdr:nvSpPr>
      <xdr:spPr bwMode="auto">
        <a:xfrm>
          <a:off x="4254500" y="2825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146575</xdr:rowOff>
    </xdr:from>
    <xdr:ext cx="762000" cy="259045"/>
    <xdr:sp macro="" textlink="">
      <xdr:nvSpPr>
        <xdr:cNvPr id="74" name="テキスト ボックス 73"/>
        <xdr:cNvSpPr txBox="1"/>
      </xdr:nvSpPr>
      <xdr:spPr>
        <a:xfrm>
          <a:off x="3924300" y="2594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127546</xdr:rowOff>
    </xdr:from>
    <xdr:to>
      <xdr:col>19</xdr:col>
      <xdr:colOff>38100</xdr:colOff>
      <xdr:row>17</xdr:row>
      <xdr:rowOff>57696</xdr:rowOff>
    </xdr:to>
    <xdr:sp macro="" textlink="">
      <xdr:nvSpPr>
        <xdr:cNvPr id="75" name="楕円 74"/>
        <xdr:cNvSpPr/>
      </xdr:nvSpPr>
      <xdr:spPr bwMode="auto">
        <a:xfrm>
          <a:off x="3556000" y="2918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67873</xdr:rowOff>
    </xdr:from>
    <xdr:ext cx="762000" cy="259045"/>
    <xdr:sp macro="" textlink="">
      <xdr:nvSpPr>
        <xdr:cNvPr id="76" name="テキスト ボックス 75"/>
        <xdr:cNvSpPr txBox="1"/>
      </xdr:nvSpPr>
      <xdr:spPr>
        <a:xfrm>
          <a:off x="3225800" y="268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130391</xdr:rowOff>
    </xdr:from>
    <xdr:to>
      <xdr:col>15</xdr:col>
      <xdr:colOff>101600</xdr:colOff>
      <xdr:row>17</xdr:row>
      <xdr:rowOff>60541</xdr:rowOff>
    </xdr:to>
    <xdr:sp macro="" textlink="">
      <xdr:nvSpPr>
        <xdr:cNvPr id="77" name="楕円 76"/>
        <xdr:cNvSpPr/>
      </xdr:nvSpPr>
      <xdr:spPr bwMode="auto">
        <a:xfrm>
          <a:off x="2857500" y="2921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70718</xdr:rowOff>
    </xdr:from>
    <xdr:ext cx="762000" cy="259045"/>
    <xdr:sp macro="" textlink="">
      <xdr:nvSpPr>
        <xdr:cNvPr id="78" name="テキスト ボックス 77"/>
        <xdr:cNvSpPr txBox="1"/>
      </xdr:nvSpPr>
      <xdr:spPr>
        <a:xfrm>
          <a:off x="2527300" y="269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328602</xdr:rowOff>
    </xdr:from>
    <xdr:to>
      <xdr:col>29</xdr:col>
      <xdr:colOff>127000</xdr:colOff>
      <xdr:row>36</xdr:row>
      <xdr:rowOff>95248</xdr:rowOff>
    </xdr:to>
    <xdr:cxnSp macro="">
      <xdr:nvCxnSpPr>
        <xdr:cNvPr id="110" name="直線コネクタ 109"/>
        <xdr:cNvCxnSpPr/>
      </xdr:nvCxnSpPr>
      <xdr:spPr bwMode="auto">
        <a:xfrm flipV="1">
          <a:off x="5003800" y="6938952"/>
          <a:ext cx="647700" cy="109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320426</xdr:rowOff>
    </xdr:from>
    <xdr:ext cx="762000" cy="259045"/>
    <xdr:sp macro="" textlink="">
      <xdr:nvSpPr>
        <xdr:cNvPr id="111" name="人口1人当たり決算額の推移平均値テキスト445"/>
        <xdr:cNvSpPr txBox="1"/>
      </xdr:nvSpPr>
      <xdr:spPr>
        <a:xfrm>
          <a:off x="5740400" y="6930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95248</xdr:rowOff>
    </xdr:from>
    <xdr:to>
      <xdr:col>26</xdr:col>
      <xdr:colOff>50800</xdr:colOff>
      <xdr:row>37</xdr:row>
      <xdr:rowOff>16312</xdr:rowOff>
    </xdr:to>
    <xdr:cxnSp macro="">
      <xdr:nvCxnSpPr>
        <xdr:cNvPr id="113" name="直線コネクタ 112"/>
        <xdr:cNvCxnSpPr/>
      </xdr:nvCxnSpPr>
      <xdr:spPr bwMode="auto">
        <a:xfrm flipV="1">
          <a:off x="4305300" y="7048498"/>
          <a:ext cx="698500" cy="92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167988</xdr:rowOff>
    </xdr:from>
    <xdr:to>
      <xdr:col>22</xdr:col>
      <xdr:colOff>114300</xdr:colOff>
      <xdr:row>37</xdr:row>
      <xdr:rowOff>16312</xdr:rowOff>
    </xdr:to>
    <xdr:cxnSp macro="">
      <xdr:nvCxnSpPr>
        <xdr:cNvPr id="116" name="直線コネクタ 115"/>
        <xdr:cNvCxnSpPr/>
      </xdr:nvCxnSpPr>
      <xdr:spPr bwMode="auto">
        <a:xfrm>
          <a:off x="3606800" y="7121238"/>
          <a:ext cx="698500" cy="19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167988</xdr:rowOff>
    </xdr:from>
    <xdr:to>
      <xdr:col>18</xdr:col>
      <xdr:colOff>177800</xdr:colOff>
      <xdr:row>37</xdr:row>
      <xdr:rowOff>24519</xdr:rowOff>
    </xdr:to>
    <xdr:cxnSp macro="">
      <xdr:nvCxnSpPr>
        <xdr:cNvPr id="119" name="直線コネクタ 118"/>
        <xdr:cNvCxnSpPr/>
      </xdr:nvCxnSpPr>
      <xdr:spPr bwMode="auto">
        <a:xfrm flipV="1">
          <a:off x="2908300" y="7121238"/>
          <a:ext cx="698500" cy="27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277802</xdr:rowOff>
    </xdr:from>
    <xdr:to>
      <xdr:col>29</xdr:col>
      <xdr:colOff>177800</xdr:colOff>
      <xdr:row>36</xdr:row>
      <xdr:rowOff>36502</xdr:rowOff>
    </xdr:to>
    <xdr:sp macro="" textlink="">
      <xdr:nvSpPr>
        <xdr:cNvPr id="129" name="楕円 128"/>
        <xdr:cNvSpPr/>
      </xdr:nvSpPr>
      <xdr:spPr bwMode="auto">
        <a:xfrm>
          <a:off x="5600700" y="6888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122879</xdr:rowOff>
    </xdr:from>
    <xdr:ext cx="762000" cy="259045"/>
    <xdr:sp macro="" textlink="">
      <xdr:nvSpPr>
        <xdr:cNvPr id="130" name="人口1人当たり決算額の推移該当値テキスト445"/>
        <xdr:cNvSpPr txBox="1"/>
      </xdr:nvSpPr>
      <xdr:spPr>
        <a:xfrm>
          <a:off x="5740400" y="67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44448</xdr:rowOff>
    </xdr:from>
    <xdr:to>
      <xdr:col>26</xdr:col>
      <xdr:colOff>101600</xdr:colOff>
      <xdr:row>36</xdr:row>
      <xdr:rowOff>146048</xdr:rowOff>
    </xdr:to>
    <xdr:sp macro="" textlink="">
      <xdr:nvSpPr>
        <xdr:cNvPr id="131" name="楕円 130"/>
        <xdr:cNvSpPr/>
      </xdr:nvSpPr>
      <xdr:spPr bwMode="auto">
        <a:xfrm>
          <a:off x="4953000" y="6997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130825</xdr:rowOff>
    </xdr:from>
    <xdr:ext cx="736600" cy="259045"/>
    <xdr:sp macro="" textlink="">
      <xdr:nvSpPr>
        <xdr:cNvPr id="132" name="テキスト ボックス 131"/>
        <xdr:cNvSpPr txBox="1"/>
      </xdr:nvSpPr>
      <xdr:spPr>
        <a:xfrm>
          <a:off x="4622800" y="708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136962</xdr:rowOff>
    </xdr:from>
    <xdr:to>
      <xdr:col>22</xdr:col>
      <xdr:colOff>165100</xdr:colOff>
      <xdr:row>37</xdr:row>
      <xdr:rowOff>67112</xdr:rowOff>
    </xdr:to>
    <xdr:sp macro="" textlink="">
      <xdr:nvSpPr>
        <xdr:cNvPr id="133" name="楕円 132"/>
        <xdr:cNvSpPr/>
      </xdr:nvSpPr>
      <xdr:spPr bwMode="auto">
        <a:xfrm>
          <a:off x="4254500" y="7090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51889</xdr:rowOff>
    </xdr:from>
    <xdr:ext cx="762000" cy="259045"/>
    <xdr:sp macro="" textlink="">
      <xdr:nvSpPr>
        <xdr:cNvPr id="134" name="テキスト ボックス 133"/>
        <xdr:cNvSpPr txBox="1"/>
      </xdr:nvSpPr>
      <xdr:spPr>
        <a:xfrm>
          <a:off x="3924300" y="717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117188</xdr:rowOff>
    </xdr:from>
    <xdr:to>
      <xdr:col>19</xdr:col>
      <xdr:colOff>38100</xdr:colOff>
      <xdr:row>37</xdr:row>
      <xdr:rowOff>47338</xdr:rowOff>
    </xdr:to>
    <xdr:sp macro="" textlink="">
      <xdr:nvSpPr>
        <xdr:cNvPr id="135" name="楕円 134"/>
        <xdr:cNvSpPr/>
      </xdr:nvSpPr>
      <xdr:spPr bwMode="auto">
        <a:xfrm>
          <a:off x="3556000" y="7070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32115</xdr:rowOff>
    </xdr:from>
    <xdr:ext cx="762000" cy="259045"/>
    <xdr:sp macro="" textlink="">
      <xdr:nvSpPr>
        <xdr:cNvPr id="136" name="テキスト ボックス 135"/>
        <xdr:cNvSpPr txBox="1"/>
      </xdr:nvSpPr>
      <xdr:spPr>
        <a:xfrm>
          <a:off x="3225800" y="715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145169</xdr:rowOff>
    </xdr:from>
    <xdr:to>
      <xdr:col>15</xdr:col>
      <xdr:colOff>101600</xdr:colOff>
      <xdr:row>37</xdr:row>
      <xdr:rowOff>75319</xdr:rowOff>
    </xdr:to>
    <xdr:sp macro="" textlink="">
      <xdr:nvSpPr>
        <xdr:cNvPr id="137" name="楕円 136"/>
        <xdr:cNvSpPr/>
      </xdr:nvSpPr>
      <xdr:spPr bwMode="auto">
        <a:xfrm>
          <a:off x="2857500" y="7098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60096</xdr:rowOff>
    </xdr:from>
    <xdr:ext cx="762000" cy="259045"/>
    <xdr:sp macro="" textlink="">
      <xdr:nvSpPr>
        <xdr:cNvPr id="138" name="テキスト ボックス 137"/>
        <xdr:cNvSpPr txBox="1"/>
      </xdr:nvSpPr>
      <xdr:spPr>
        <a:xfrm>
          <a:off x="2527300" y="718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茨城県大洗町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15,717
14,704
23.89
10,956,536
10,515,295
375,543
4,505,005
9,141,005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138206</xdr:rowOff>
    </xdr:from>
    <xdr:to>
      <xdr:col>24</xdr:col>
      <xdr:colOff>63500</xdr:colOff>
      <xdr:row>34</xdr:row>
      <xdr:rowOff>72964</xdr:rowOff>
    </xdr:to>
    <xdr:cxnSp macro="">
      <xdr:nvCxnSpPr>
        <xdr:cNvPr id="59" name="直線コネクタ 58"/>
        <xdr:cNvCxnSpPr/>
      </xdr:nvCxnSpPr>
      <xdr:spPr>
        <a:xfrm flipV="1">
          <a:off x="3797300" y="5796056"/>
          <a:ext cx="838200" cy="10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55164</xdr:rowOff>
    </xdr:from>
    <xdr:to>
      <xdr:col>19</xdr:col>
      <xdr:colOff>177800</xdr:colOff>
      <xdr:row>34</xdr:row>
      <xdr:rowOff>72964</xdr:rowOff>
    </xdr:to>
    <xdr:cxnSp macro="">
      <xdr:nvCxnSpPr>
        <xdr:cNvPr id="62" name="直線コネクタ 61"/>
        <xdr:cNvCxnSpPr/>
      </xdr:nvCxnSpPr>
      <xdr:spPr>
        <a:xfrm>
          <a:off x="2908300" y="5884464"/>
          <a:ext cx="889000" cy="1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55164</xdr:rowOff>
    </xdr:from>
    <xdr:to>
      <xdr:col>15</xdr:col>
      <xdr:colOff>50800</xdr:colOff>
      <xdr:row>35</xdr:row>
      <xdr:rowOff>17917</xdr:rowOff>
    </xdr:to>
    <xdr:cxnSp macro="">
      <xdr:nvCxnSpPr>
        <xdr:cNvPr id="65" name="直線コネクタ 64"/>
        <xdr:cNvCxnSpPr/>
      </xdr:nvCxnSpPr>
      <xdr:spPr>
        <a:xfrm flipV="1">
          <a:off x="2019300" y="5884464"/>
          <a:ext cx="889000" cy="13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17917</xdr:rowOff>
    </xdr:from>
    <xdr:to>
      <xdr:col>10</xdr:col>
      <xdr:colOff>114300</xdr:colOff>
      <xdr:row>35</xdr:row>
      <xdr:rowOff>90383</xdr:rowOff>
    </xdr:to>
    <xdr:cxnSp macro="">
      <xdr:nvCxnSpPr>
        <xdr:cNvPr id="68" name="直線コネクタ 67"/>
        <xdr:cNvCxnSpPr/>
      </xdr:nvCxnSpPr>
      <xdr:spPr>
        <a:xfrm flipV="1">
          <a:off x="1130300" y="6018667"/>
          <a:ext cx="8890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23786</xdr:rowOff>
    </xdr:from>
    <xdr:ext cx="534377" cy="259045"/>
    <xdr:sp macro="" textlink="">
      <xdr:nvSpPr>
        <xdr:cNvPr id="72" name="テキスト ボックス 71"/>
        <xdr:cNvSpPr txBox="1"/>
      </xdr:nvSpPr>
      <xdr:spPr>
        <a:xfrm>
          <a:off x="863111" y="636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87406</xdr:rowOff>
    </xdr:from>
    <xdr:to>
      <xdr:col>24</xdr:col>
      <xdr:colOff>114300</xdr:colOff>
      <xdr:row>34</xdr:row>
      <xdr:rowOff>17556</xdr:rowOff>
    </xdr:to>
    <xdr:sp macro="" textlink="">
      <xdr:nvSpPr>
        <xdr:cNvPr id="78" name="楕円 77"/>
        <xdr:cNvSpPr/>
      </xdr:nvSpPr>
      <xdr:spPr>
        <a:xfrm>
          <a:off x="4584700" y="57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110283</xdr:rowOff>
    </xdr:from>
    <xdr:ext cx="599010" cy="259045"/>
    <xdr:sp macro="" textlink="">
      <xdr:nvSpPr>
        <xdr:cNvPr id="79" name="人件費該当値テキスト"/>
        <xdr:cNvSpPr txBox="1"/>
      </xdr:nvSpPr>
      <xdr:spPr>
        <a:xfrm>
          <a:off x="4686300" y="559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22164</xdr:rowOff>
    </xdr:from>
    <xdr:to>
      <xdr:col>20</xdr:col>
      <xdr:colOff>38100</xdr:colOff>
      <xdr:row>34</xdr:row>
      <xdr:rowOff>123764</xdr:rowOff>
    </xdr:to>
    <xdr:sp macro="" textlink="">
      <xdr:nvSpPr>
        <xdr:cNvPr id="80" name="楕円 79"/>
        <xdr:cNvSpPr/>
      </xdr:nvSpPr>
      <xdr:spPr>
        <a:xfrm>
          <a:off x="3746500" y="585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140291</xdr:rowOff>
    </xdr:from>
    <xdr:ext cx="599010" cy="259045"/>
    <xdr:sp macro="" textlink="">
      <xdr:nvSpPr>
        <xdr:cNvPr id="81" name="テキスト ボックス 80"/>
        <xdr:cNvSpPr txBox="1"/>
      </xdr:nvSpPr>
      <xdr:spPr>
        <a:xfrm>
          <a:off x="3497795" y="562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4364</xdr:rowOff>
    </xdr:from>
    <xdr:to>
      <xdr:col>15</xdr:col>
      <xdr:colOff>101600</xdr:colOff>
      <xdr:row>34</xdr:row>
      <xdr:rowOff>105964</xdr:rowOff>
    </xdr:to>
    <xdr:sp macro="" textlink="">
      <xdr:nvSpPr>
        <xdr:cNvPr id="82" name="楕円 81"/>
        <xdr:cNvSpPr/>
      </xdr:nvSpPr>
      <xdr:spPr>
        <a:xfrm>
          <a:off x="2857500" y="583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122491</xdr:rowOff>
    </xdr:from>
    <xdr:ext cx="599010" cy="259045"/>
    <xdr:sp macro="" textlink="">
      <xdr:nvSpPr>
        <xdr:cNvPr id="83" name="テキスト ボックス 82"/>
        <xdr:cNvSpPr txBox="1"/>
      </xdr:nvSpPr>
      <xdr:spPr>
        <a:xfrm>
          <a:off x="2608795" y="560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138567</xdr:rowOff>
    </xdr:from>
    <xdr:to>
      <xdr:col>10</xdr:col>
      <xdr:colOff>165100</xdr:colOff>
      <xdr:row>35</xdr:row>
      <xdr:rowOff>68717</xdr:rowOff>
    </xdr:to>
    <xdr:sp macro="" textlink="">
      <xdr:nvSpPr>
        <xdr:cNvPr id="84" name="楕円 83"/>
        <xdr:cNvSpPr/>
      </xdr:nvSpPr>
      <xdr:spPr>
        <a:xfrm>
          <a:off x="1968500" y="596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85244</xdr:rowOff>
    </xdr:from>
    <xdr:ext cx="599010" cy="259045"/>
    <xdr:sp macro="" textlink="">
      <xdr:nvSpPr>
        <xdr:cNvPr id="85" name="テキスト ボックス 84"/>
        <xdr:cNvSpPr txBox="1"/>
      </xdr:nvSpPr>
      <xdr:spPr>
        <a:xfrm>
          <a:off x="1719795" y="574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39583</xdr:rowOff>
    </xdr:from>
    <xdr:to>
      <xdr:col>6</xdr:col>
      <xdr:colOff>38100</xdr:colOff>
      <xdr:row>35</xdr:row>
      <xdr:rowOff>141183</xdr:rowOff>
    </xdr:to>
    <xdr:sp macro="" textlink="">
      <xdr:nvSpPr>
        <xdr:cNvPr id="86" name="楕円 85"/>
        <xdr:cNvSpPr/>
      </xdr:nvSpPr>
      <xdr:spPr>
        <a:xfrm>
          <a:off x="1079500" y="604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157710</xdr:rowOff>
    </xdr:from>
    <xdr:ext cx="534377" cy="259045"/>
    <xdr:sp macro="" textlink="">
      <xdr:nvSpPr>
        <xdr:cNvPr id="87" name="テキスト ボックス 86"/>
        <xdr:cNvSpPr txBox="1"/>
      </xdr:nvSpPr>
      <xdr:spPr>
        <a:xfrm>
          <a:off x="863111" y="581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21358</xdr:rowOff>
    </xdr:from>
    <xdr:to>
      <xdr:col>24</xdr:col>
      <xdr:colOff>63500</xdr:colOff>
      <xdr:row>54</xdr:row>
      <xdr:rowOff>94044</xdr:rowOff>
    </xdr:to>
    <xdr:cxnSp macro="">
      <xdr:nvCxnSpPr>
        <xdr:cNvPr id="115" name="直線コネクタ 114"/>
        <xdr:cNvCxnSpPr/>
      </xdr:nvCxnSpPr>
      <xdr:spPr>
        <a:xfrm flipV="1">
          <a:off x="3797300" y="9108208"/>
          <a:ext cx="838200" cy="24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94044</xdr:rowOff>
    </xdr:from>
    <xdr:to>
      <xdr:col>19</xdr:col>
      <xdr:colOff>177800</xdr:colOff>
      <xdr:row>55</xdr:row>
      <xdr:rowOff>45819</xdr:rowOff>
    </xdr:to>
    <xdr:cxnSp macro="">
      <xdr:nvCxnSpPr>
        <xdr:cNvPr id="118" name="直線コネクタ 117"/>
        <xdr:cNvCxnSpPr/>
      </xdr:nvCxnSpPr>
      <xdr:spPr>
        <a:xfrm flipV="1">
          <a:off x="2908300" y="9352344"/>
          <a:ext cx="889000" cy="12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45819</xdr:rowOff>
    </xdr:from>
    <xdr:to>
      <xdr:col>15</xdr:col>
      <xdr:colOff>50800</xdr:colOff>
      <xdr:row>55</xdr:row>
      <xdr:rowOff>103618</xdr:rowOff>
    </xdr:to>
    <xdr:cxnSp macro="">
      <xdr:nvCxnSpPr>
        <xdr:cNvPr id="121" name="直線コネクタ 120"/>
        <xdr:cNvCxnSpPr/>
      </xdr:nvCxnSpPr>
      <xdr:spPr>
        <a:xfrm flipV="1">
          <a:off x="2019300" y="9475569"/>
          <a:ext cx="889000" cy="5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103618</xdr:rowOff>
    </xdr:from>
    <xdr:to>
      <xdr:col>10</xdr:col>
      <xdr:colOff>114300</xdr:colOff>
      <xdr:row>56</xdr:row>
      <xdr:rowOff>75573</xdr:rowOff>
    </xdr:to>
    <xdr:cxnSp macro="">
      <xdr:nvCxnSpPr>
        <xdr:cNvPr id="124" name="直線コネクタ 123"/>
        <xdr:cNvCxnSpPr/>
      </xdr:nvCxnSpPr>
      <xdr:spPr>
        <a:xfrm flipV="1">
          <a:off x="1130300" y="9533368"/>
          <a:ext cx="889000" cy="14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72649</xdr:rowOff>
    </xdr:from>
    <xdr:ext cx="534377" cy="259045"/>
    <xdr:sp macro="" textlink="">
      <xdr:nvSpPr>
        <xdr:cNvPr id="128" name="テキスト ボックス 127"/>
        <xdr:cNvSpPr txBox="1"/>
      </xdr:nvSpPr>
      <xdr:spPr>
        <a:xfrm>
          <a:off x="863111" y="984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142008</xdr:rowOff>
    </xdr:from>
    <xdr:to>
      <xdr:col>24</xdr:col>
      <xdr:colOff>114300</xdr:colOff>
      <xdr:row>53</xdr:row>
      <xdr:rowOff>72158</xdr:rowOff>
    </xdr:to>
    <xdr:sp macro="" textlink="">
      <xdr:nvSpPr>
        <xdr:cNvPr id="134" name="楕円 133"/>
        <xdr:cNvSpPr/>
      </xdr:nvSpPr>
      <xdr:spPr>
        <a:xfrm>
          <a:off x="4584700" y="90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164885</xdr:rowOff>
    </xdr:from>
    <xdr:ext cx="599010" cy="259045"/>
    <xdr:sp macro="" textlink="">
      <xdr:nvSpPr>
        <xdr:cNvPr id="135" name="物件費該当値テキスト"/>
        <xdr:cNvSpPr txBox="1"/>
      </xdr:nvSpPr>
      <xdr:spPr>
        <a:xfrm>
          <a:off x="4686300" y="890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43244</xdr:rowOff>
    </xdr:from>
    <xdr:to>
      <xdr:col>20</xdr:col>
      <xdr:colOff>38100</xdr:colOff>
      <xdr:row>54</xdr:row>
      <xdr:rowOff>144844</xdr:rowOff>
    </xdr:to>
    <xdr:sp macro="" textlink="">
      <xdr:nvSpPr>
        <xdr:cNvPr id="136" name="楕円 135"/>
        <xdr:cNvSpPr/>
      </xdr:nvSpPr>
      <xdr:spPr>
        <a:xfrm>
          <a:off x="3746500" y="930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161371</xdr:rowOff>
    </xdr:from>
    <xdr:ext cx="599010" cy="259045"/>
    <xdr:sp macro="" textlink="">
      <xdr:nvSpPr>
        <xdr:cNvPr id="137" name="テキスト ボックス 136"/>
        <xdr:cNvSpPr txBox="1"/>
      </xdr:nvSpPr>
      <xdr:spPr>
        <a:xfrm>
          <a:off x="3497795" y="907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166469</xdr:rowOff>
    </xdr:from>
    <xdr:to>
      <xdr:col>15</xdr:col>
      <xdr:colOff>101600</xdr:colOff>
      <xdr:row>55</xdr:row>
      <xdr:rowOff>96619</xdr:rowOff>
    </xdr:to>
    <xdr:sp macro="" textlink="">
      <xdr:nvSpPr>
        <xdr:cNvPr id="138" name="楕円 137"/>
        <xdr:cNvSpPr/>
      </xdr:nvSpPr>
      <xdr:spPr>
        <a:xfrm>
          <a:off x="2857500" y="942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113146</xdr:rowOff>
    </xdr:from>
    <xdr:ext cx="599010" cy="259045"/>
    <xdr:sp macro="" textlink="">
      <xdr:nvSpPr>
        <xdr:cNvPr id="139" name="テキスト ボックス 138"/>
        <xdr:cNvSpPr txBox="1"/>
      </xdr:nvSpPr>
      <xdr:spPr>
        <a:xfrm>
          <a:off x="2608795" y="919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52818</xdr:rowOff>
    </xdr:from>
    <xdr:to>
      <xdr:col>10</xdr:col>
      <xdr:colOff>165100</xdr:colOff>
      <xdr:row>55</xdr:row>
      <xdr:rowOff>154418</xdr:rowOff>
    </xdr:to>
    <xdr:sp macro="" textlink="">
      <xdr:nvSpPr>
        <xdr:cNvPr id="140" name="楕円 139"/>
        <xdr:cNvSpPr/>
      </xdr:nvSpPr>
      <xdr:spPr>
        <a:xfrm>
          <a:off x="1968500" y="948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170945</xdr:rowOff>
    </xdr:from>
    <xdr:ext cx="599010" cy="259045"/>
    <xdr:sp macro="" textlink="">
      <xdr:nvSpPr>
        <xdr:cNvPr id="141" name="テキスト ボックス 140"/>
        <xdr:cNvSpPr txBox="1"/>
      </xdr:nvSpPr>
      <xdr:spPr>
        <a:xfrm>
          <a:off x="1719795" y="925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24773</xdr:rowOff>
    </xdr:from>
    <xdr:to>
      <xdr:col>6</xdr:col>
      <xdr:colOff>38100</xdr:colOff>
      <xdr:row>56</xdr:row>
      <xdr:rowOff>126373</xdr:rowOff>
    </xdr:to>
    <xdr:sp macro="" textlink="">
      <xdr:nvSpPr>
        <xdr:cNvPr id="142" name="楕円 141"/>
        <xdr:cNvSpPr/>
      </xdr:nvSpPr>
      <xdr:spPr>
        <a:xfrm>
          <a:off x="1079500" y="962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142900</xdr:rowOff>
    </xdr:from>
    <xdr:ext cx="534377" cy="259045"/>
    <xdr:sp macro="" textlink="">
      <xdr:nvSpPr>
        <xdr:cNvPr id="143" name="テキスト ボックス 142"/>
        <xdr:cNvSpPr txBox="1"/>
      </xdr:nvSpPr>
      <xdr:spPr>
        <a:xfrm>
          <a:off x="863111" y="94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115239</xdr:rowOff>
    </xdr:from>
    <xdr:to>
      <xdr:col>24</xdr:col>
      <xdr:colOff>63500</xdr:colOff>
      <xdr:row>78</xdr:row>
      <xdr:rowOff>118966</xdr:rowOff>
    </xdr:to>
    <xdr:cxnSp macro="">
      <xdr:nvCxnSpPr>
        <xdr:cNvPr id="170" name="直線コネクタ 169"/>
        <xdr:cNvCxnSpPr/>
      </xdr:nvCxnSpPr>
      <xdr:spPr>
        <a:xfrm flipV="1">
          <a:off x="3797300" y="13488339"/>
          <a:ext cx="838200" cy="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107651</xdr:rowOff>
    </xdr:from>
    <xdr:to>
      <xdr:col>19</xdr:col>
      <xdr:colOff>177800</xdr:colOff>
      <xdr:row>78</xdr:row>
      <xdr:rowOff>118966</xdr:rowOff>
    </xdr:to>
    <xdr:cxnSp macro="">
      <xdr:nvCxnSpPr>
        <xdr:cNvPr id="173" name="直線コネクタ 172"/>
        <xdr:cNvCxnSpPr/>
      </xdr:nvCxnSpPr>
      <xdr:spPr>
        <a:xfrm>
          <a:off x="2908300" y="13480751"/>
          <a:ext cx="889000" cy="1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85705</xdr:rowOff>
    </xdr:from>
    <xdr:to>
      <xdr:col>15</xdr:col>
      <xdr:colOff>50800</xdr:colOff>
      <xdr:row>78</xdr:row>
      <xdr:rowOff>107651</xdr:rowOff>
    </xdr:to>
    <xdr:cxnSp macro="">
      <xdr:nvCxnSpPr>
        <xdr:cNvPr id="176" name="直線コネクタ 175"/>
        <xdr:cNvCxnSpPr/>
      </xdr:nvCxnSpPr>
      <xdr:spPr>
        <a:xfrm>
          <a:off x="2019300" y="13458805"/>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85705</xdr:rowOff>
    </xdr:from>
    <xdr:to>
      <xdr:col>10</xdr:col>
      <xdr:colOff>114300</xdr:colOff>
      <xdr:row>78</xdr:row>
      <xdr:rowOff>107490</xdr:rowOff>
    </xdr:to>
    <xdr:cxnSp macro="">
      <xdr:nvCxnSpPr>
        <xdr:cNvPr id="179" name="直線コネクタ 178"/>
        <xdr:cNvCxnSpPr/>
      </xdr:nvCxnSpPr>
      <xdr:spPr>
        <a:xfrm flipV="1">
          <a:off x="1130300" y="13458805"/>
          <a:ext cx="889000" cy="2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64439</xdr:rowOff>
    </xdr:from>
    <xdr:to>
      <xdr:col>24</xdr:col>
      <xdr:colOff>114300</xdr:colOff>
      <xdr:row>78</xdr:row>
      <xdr:rowOff>166039</xdr:rowOff>
    </xdr:to>
    <xdr:sp macro="" textlink="">
      <xdr:nvSpPr>
        <xdr:cNvPr id="189" name="楕円 188"/>
        <xdr:cNvSpPr/>
      </xdr:nvSpPr>
      <xdr:spPr>
        <a:xfrm>
          <a:off x="4584700" y="134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150816</xdr:rowOff>
    </xdr:from>
    <xdr:ext cx="469744" cy="259045"/>
    <xdr:sp macro="" textlink="">
      <xdr:nvSpPr>
        <xdr:cNvPr id="190" name="維持補修費該当値テキスト"/>
        <xdr:cNvSpPr txBox="1"/>
      </xdr:nvSpPr>
      <xdr:spPr>
        <a:xfrm>
          <a:off x="4686300" y="133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68166</xdr:rowOff>
    </xdr:from>
    <xdr:to>
      <xdr:col>20</xdr:col>
      <xdr:colOff>38100</xdr:colOff>
      <xdr:row>78</xdr:row>
      <xdr:rowOff>169766</xdr:rowOff>
    </xdr:to>
    <xdr:sp macro="" textlink="">
      <xdr:nvSpPr>
        <xdr:cNvPr id="191" name="楕円 190"/>
        <xdr:cNvSpPr/>
      </xdr:nvSpPr>
      <xdr:spPr>
        <a:xfrm>
          <a:off x="3746500" y="1344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160893</xdr:rowOff>
    </xdr:from>
    <xdr:ext cx="378565" cy="259045"/>
    <xdr:sp macro="" textlink="">
      <xdr:nvSpPr>
        <xdr:cNvPr id="192" name="テキスト ボックス 191"/>
        <xdr:cNvSpPr txBox="1"/>
      </xdr:nvSpPr>
      <xdr:spPr>
        <a:xfrm>
          <a:off x="3608017" y="13533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56851</xdr:rowOff>
    </xdr:from>
    <xdr:to>
      <xdr:col>15</xdr:col>
      <xdr:colOff>101600</xdr:colOff>
      <xdr:row>78</xdr:row>
      <xdr:rowOff>158451</xdr:rowOff>
    </xdr:to>
    <xdr:sp macro="" textlink="">
      <xdr:nvSpPr>
        <xdr:cNvPr id="193" name="楕円 192"/>
        <xdr:cNvSpPr/>
      </xdr:nvSpPr>
      <xdr:spPr>
        <a:xfrm>
          <a:off x="2857500" y="1342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149578</xdr:rowOff>
    </xdr:from>
    <xdr:ext cx="469744" cy="259045"/>
    <xdr:sp macro="" textlink="">
      <xdr:nvSpPr>
        <xdr:cNvPr id="194" name="テキスト ボックス 193"/>
        <xdr:cNvSpPr txBox="1"/>
      </xdr:nvSpPr>
      <xdr:spPr>
        <a:xfrm>
          <a:off x="2673428" y="135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34905</xdr:rowOff>
    </xdr:from>
    <xdr:to>
      <xdr:col>10</xdr:col>
      <xdr:colOff>165100</xdr:colOff>
      <xdr:row>78</xdr:row>
      <xdr:rowOff>136505</xdr:rowOff>
    </xdr:to>
    <xdr:sp macro="" textlink="">
      <xdr:nvSpPr>
        <xdr:cNvPr id="195" name="楕円 194"/>
        <xdr:cNvSpPr/>
      </xdr:nvSpPr>
      <xdr:spPr>
        <a:xfrm>
          <a:off x="1968500" y="134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127632</xdr:rowOff>
    </xdr:from>
    <xdr:ext cx="469744" cy="259045"/>
    <xdr:sp macro="" textlink="">
      <xdr:nvSpPr>
        <xdr:cNvPr id="196" name="テキスト ボックス 195"/>
        <xdr:cNvSpPr txBox="1"/>
      </xdr:nvSpPr>
      <xdr:spPr>
        <a:xfrm>
          <a:off x="1784428" y="1350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56690</xdr:rowOff>
    </xdr:from>
    <xdr:to>
      <xdr:col>6</xdr:col>
      <xdr:colOff>38100</xdr:colOff>
      <xdr:row>78</xdr:row>
      <xdr:rowOff>158290</xdr:rowOff>
    </xdr:to>
    <xdr:sp macro="" textlink="">
      <xdr:nvSpPr>
        <xdr:cNvPr id="197" name="楕円 196"/>
        <xdr:cNvSpPr/>
      </xdr:nvSpPr>
      <xdr:spPr>
        <a:xfrm>
          <a:off x="1079500" y="134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149417</xdr:rowOff>
    </xdr:from>
    <xdr:ext cx="469744" cy="259045"/>
    <xdr:sp macro="" textlink="">
      <xdr:nvSpPr>
        <xdr:cNvPr id="198" name="テキスト ボックス 197"/>
        <xdr:cNvSpPr txBox="1"/>
      </xdr:nvSpPr>
      <xdr:spPr>
        <a:xfrm>
          <a:off x="895428" y="1352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131057</xdr:rowOff>
    </xdr:from>
    <xdr:to>
      <xdr:col>24</xdr:col>
      <xdr:colOff>63500</xdr:colOff>
      <xdr:row>96</xdr:row>
      <xdr:rowOff>53496</xdr:rowOff>
    </xdr:to>
    <xdr:cxnSp macro="">
      <xdr:nvCxnSpPr>
        <xdr:cNvPr id="230" name="直線コネクタ 229"/>
        <xdr:cNvCxnSpPr/>
      </xdr:nvCxnSpPr>
      <xdr:spPr>
        <a:xfrm flipV="1">
          <a:off x="3797300" y="16418807"/>
          <a:ext cx="838200" cy="9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56173</xdr:rowOff>
    </xdr:from>
    <xdr:to>
      <xdr:col>19</xdr:col>
      <xdr:colOff>177800</xdr:colOff>
      <xdr:row>96</xdr:row>
      <xdr:rowOff>53496</xdr:rowOff>
    </xdr:to>
    <xdr:cxnSp macro="">
      <xdr:nvCxnSpPr>
        <xdr:cNvPr id="233" name="直線コネクタ 232"/>
        <xdr:cNvCxnSpPr/>
      </xdr:nvCxnSpPr>
      <xdr:spPr>
        <a:xfrm>
          <a:off x="2908300" y="16343923"/>
          <a:ext cx="889000" cy="16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68191</xdr:rowOff>
    </xdr:from>
    <xdr:ext cx="534377" cy="259045"/>
    <xdr:sp macro="" textlink="">
      <xdr:nvSpPr>
        <xdr:cNvPr id="235" name="テキスト ボックス 234"/>
        <xdr:cNvSpPr txBox="1"/>
      </xdr:nvSpPr>
      <xdr:spPr>
        <a:xfrm>
          <a:off x="3530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56173</xdr:rowOff>
    </xdr:from>
    <xdr:to>
      <xdr:col>15</xdr:col>
      <xdr:colOff>50800</xdr:colOff>
      <xdr:row>96</xdr:row>
      <xdr:rowOff>161624</xdr:rowOff>
    </xdr:to>
    <xdr:cxnSp macro="">
      <xdr:nvCxnSpPr>
        <xdr:cNvPr id="236" name="直線コネクタ 235"/>
        <xdr:cNvCxnSpPr/>
      </xdr:nvCxnSpPr>
      <xdr:spPr>
        <a:xfrm flipV="1">
          <a:off x="2019300" y="16343923"/>
          <a:ext cx="889000" cy="27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161624</xdr:rowOff>
    </xdr:from>
    <xdr:to>
      <xdr:col>10</xdr:col>
      <xdr:colOff>114300</xdr:colOff>
      <xdr:row>97</xdr:row>
      <xdr:rowOff>11151</xdr:rowOff>
    </xdr:to>
    <xdr:cxnSp macro="">
      <xdr:nvCxnSpPr>
        <xdr:cNvPr id="239" name="直線コネクタ 238"/>
        <xdr:cNvCxnSpPr/>
      </xdr:nvCxnSpPr>
      <xdr:spPr>
        <a:xfrm flipV="1">
          <a:off x="1130300" y="16620824"/>
          <a:ext cx="889000" cy="2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51057</xdr:rowOff>
    </xdr:from>
    <xdr:ext cx="534377" cy="259045"/>
    <xdr:sp macro="" textlink="">
      <xdr:nvSpPr>
        <xdr:cNvPr id="241" name="テキスト ボックス 240"/>
        <xdr:cNvSpPr txBox="1"/>
      </xdr:nvSpPr>
      <xdr:spPr>
        <a:xfrm>
          <a:off x="1752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3" name="テキスト ボックス 242"/>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80257</xdr:rowOff>
    </xdr:from>
    <xdr:to>
      <xdr:col>24</xdr:col>
      <xdr:colOff>114300</xdr:colOff>
      <xdr:row>96</xdr:row>
      <xdr:rowOff>10407</xdr:rowOff>
    </xdr:to>
    <xdr:sp macro="" textlink="">
      <xdr:nvSpPr>
        <xdr:cNvPr id="249" name="楕円 248"/>
        <xdr:cNvSpPr/>
      </xdr:nvSpPr>
      <xdr:spPr>
        <a:xfrm>
          <a:off x="4584700" y="1636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58684</xdr:rowOff>
    </xdr:from>
    <xdr:ext cx="534377" cy="259045"/>
    <xdr:sp macro="" textlink="">
      <xdr:nvSpPr>
        <xdr:cNvPr id="250" name="扶助費該当値テキスト"/>
        <xdr:cNvSpPr txBox="1"/>
      </xdr:nvSpPr>
      <xdr:spPr>
        <a:xfrm>
          <a:off x="4686300" y="1634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2696</xdr:rowOff>
    </xdr:from>
    <xdr:to>
      <xdr:col>20</xdr:col>
      <xdr:colOff>38100</xdr:colOff>
      <xdr:row>96</xdr:row>
      <xdr:rowOff>104296</xdr:rowOff>
    </xdr:to>
    <xdr:sp macro="" textlink="">
      <xdr:nvSpPr>
        <xdr:cNvPr id="251" name="楕円 250"/>
        <xdr:cNvSpPr/>
      </xdr:nvSpPr>
      <xdr:spPr>
        <a:xfrm>
          <a:off x="3746500" y="1646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95423</xdr:rowOff>
    </xdr:from>
    <xdr:ext cx="534377" cy="259045"/>
    <xdr:sp macro="" textlink="">
      <xdr:nvSpPr>
        <xdr:cNvPr id="252" name="テキスト ボックス 251"/>
        <xdr:cNvSpPr txBox="1"/>
      </xdr:nvSpPr>
      <xdr:spPr>
        <a:xfrm>
          <a:off x="3530111" y="1655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5373</xdr:rowOff>
    </xdr:from>
    <xdr:to>
      <xdr:col>15</xdr:col>
      <xdr:colOff>101600</xdr:colOff>
      <xdr:row>95</xdr:row>
      <xdr:rowOff>106973</xdr:rowOff>
    </xdr:to>
    <xdr:sp macro="" textlink="">
      <xdr:nvSpPr>
        <xdr:cNvPr id="253" name="楕円 252"/>
        <xdr:cNvSpPr/>
      </xdr:nvSpPr>
      <xdr:spPr>
        <a:xfrm>
          <a:off x="2857500" y="1629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123500</xdr:rowOff>
    </xdr:from>
    <xdr:ext cx="534377" cy="259045"/>
    <xdr:sp macro="" textlink="">
      <xdr:nvSpPr>
        <xdr:cNvPr id="254" name="テキスト ボックス 253"/>
        <xdr:cNvSpPr txBox="1"/>
      </xdr:nvSpPr>
      <xdr:spPr>
        <a:xfrm>
          <a:off x="2641111" y="160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110824</xdr:rowOff>
    </xdr:from>
    <xdr:to>
      <xdr:col>10</xdr:col>
      <xdr:colOff>165100</xdr:colOff>
      <xdr:row>97</xdr:row>
      <xdr:rowOff>40974</xdr:rowOff>
    </xdr:to>
    <xdr:sp macro="" textlink="">
      <xdr:nvSpPr>
        <xdr:cNvPr id="255" name="楕円 254"/>
        <xdr:cNvSpPr/>
      </xdr:nvSpPr>
      <xdr:spPr>
        <a:xfrm>
          <a:off x="1968500" y="165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32101</xdr:rowOff>
    </xdr:from>
    <xdr:ext cx="534377" cy="259045"/>
    <xdr:sp macro="" textlink="">
      <xdr:nvSpPr>
        <xdr:cNvPr id="256" name="テキスト ボックス 255"/>
        <xdr:cNvSpPr txBox="1"/>
      </xdr:nvSpPr>
      <xdr:spPr>
        <a:xfrm>
          <a:off x="1752111" y="1666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131801</xdr:rowOff>
    </xdr:from>
    <xdr:to>
      <xdr:col>6</xdr:col>
      <xdr:colOff>38100</xdr:colOff>
      <xdr:row>97</xdr:row>
      <xdr:rowOff>61951</xdr:rowOff>
    </xdr:to>
    <xdr:sp macro="" textlink="">
      <xdr:nvSpPr>
        <xdr:cNvPr id="257" name="楕円 256"/>
        <xdr:cNvSpPr/>
      </xdr:nvSpPr>
      <xdr:spPr>
        <a:xfrm>
          <a:off x="1079500" y="1659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53078</xdr:rowOff>
    </xdr:from>
    <xdr:ext cx="534377" cy="259045"/>
    <xdr:sp macro="" textlink="">
      <xdr:nvSpPr>
        <xdr:cNvPr id="258" name="テキスト ボックス 257"/>
        <xdr:cNvSpPr txBox="1"/>
      </xdr:nvSpPr>
      <xdr:spPr>
        <a:xfrm>
          <a:off x="863111" y="1668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65268</xdr:rowOff>
    </xdr:from>
    <xdr:to>
      <xdr:col>55</xdr:col>
      <xdr:colOff>0</xdr:colOff>
      <xdr:row>36</xdr:row>
      <xdr:rowOff>169729</xdr:rowOff>
    </xdr:to>
    <xdr:cxnSp macro="">
      <xdr:nvCxnSpPr>
        <xdr:cNvPr id="285" name="直線コネクタ 284"/>
        <xdr:cNvCxnSpPr/>
      </xdr:nvCxnSpPr>
      <xdr:spPr>
        <a:xfrm flipV="1">
          <a:off x="9639300" y="6237468"/>
          <a:ext cx="838200" cy="10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169729</xdr:rowOff>
    </xdr:from>
    <xdr:to>
      <xdr:col>50</xdr:col>
      <xdr:colOff>114300</xdr:colOff>
      <xdr:row>37</xdr:row>
      <xdr:rowOff>40853</xdr:rowOff>
    </xdr:to>
    <xdr:cxnSp macro="">
      <xdr:nvCxnSpPr>
        <xdr:cNvPr id="288" name="直線コネクタ 287"/>
        <xdr:cNvCxnSpPr/>
      </xdr:nvCxnSpPr>
      <xdr:spPr>
        <a:xfrm flipV="1">
          <a:off x="8750300" y="6341929"/>
          <a:ext cx="889000" cy="4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99339</xdr:rowOff>
    </xdr:from>
    <xdr:to>
      <xdr:col>45</xdr:col>
      <xdr:colOff>177800</xdr:colOff>
      <xdr:row>37</xdr:row>
      <xdr:rowOff>40853</xdr:rowOff>
    </xdr:to>
    <xdr:cxnSp macro="">
      <xdr:nvCxnSpPr>
        <xdr:cNvPr id="291" name="直線コネクタ 290"/>
        <xdr:cNvCxnSpPr/>
      </xdr:nvCxnSpPr>
      <xdr:spPr>
        <a:xfrm>
          <a:off x="7861300" y="5928639"/>
          <a:ext cx="889000" cy="45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3" name="テキスト ボックス 292"/>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99339</xdr:rowOff>
    </xdr:from>
    <xdr:to>
      <xdr:col>41</xdr:col>
      <xdr:colOff>50800</xdr:colOff>
      <xdr:row>37</xdr:row>
      <xdr:rowOff>83304</xdr:rowOff>
    </xdr:to>
    <xdr:cxnSp macro="">
      <xdr:nvCxnSpPr>
        <xdr:cNvPr id="294" name="直線コネクタ 293"/>
        <xdr:cNvCxnSpPr/>
      </xdr:nvCxnSpPr>
      <xdr:spPr>
        <a:xfrm flipV="1">
          <a:off x="6972300" y="5928639"/>
          <a:ext cx="889000" cy="49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6" name="テキスト ボックス 295"/>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8" name="テキスト ボックス 297"/>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14468</xdr:rowOff>
    </xdr:from>
    <xdr:to>
      <xdr:col>55</xdr:col>
      <xdr:colOff>50800</xdr:colOff>
      <xdr:row>36</xdr:row>
      <xdr:rowOff>116068</xdr:rowOff>
    </xdr:to>
    <xdr:sp macro="" textlink="">
      <xdr:nvSpPr>
        <xdr:cNvPr id="304" name="楕円 303"/>
        <xdr:cNvSpPr/>
      </xdr:nvSpPr>
      <xdr:spPr>
        <a:xfrm>
          <a:off x="10426700" y="618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164345</xdr:rowOff>
    </xdr:from>
    <xdr:ext cx="534377" cy="259045"/>
    <xdr:sp macro="" textlink="">
      <xdr:nvSpPr>
        <xdr:cNvPr id="305" name="補助費等該当値テキスト"/>
        <xdr:cNvSpPr txBox="1"/>
      </xdr:nvSpPr>
      <xdr:spPr>
        <a:xfrm>
          <a:off x="10528300" y="61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118929</xdr:rowOff>
    </xdr:from>
    <xdr:to>
      <xdr:col>50</xdr:col>
      <xdr:colOff>165100</xdr:colOff>
      <xdr:row>37</xdr:row>
      <xdr:rowOff>49079</xdr:rowOff>
    </xdr:to>
    <xdr:sp macro="" textlink="">
      <xdr:nvSpPr>
        <xdr:cNvPr id="306" name="楕円 305"/>
        <xdr:cNvSpPr/>
      </xdr:nvSpPr>
      <xdr:spPr>
        <a:xfrm>
          <a:off x="9588500" y="6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40206</xdr:rowOff>
    </xdr:from>
    <xdr:ext cx="534377" cy="259045"/>
    <xdr:sp macro="" textlink="">
      <xdr:nvSpPr>
        <xdr:cNvPr id="307" name="テキスト ボックス 306"/>
        <xdr:cNvSpPr txBox="1"/>
      </xdr:nvSpPr>
      <xdr:spPr>
        <a:xfrm>
          <a:off x="9372111" y="638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161503</xdr:rowOff>
    </xdr:from>
    <xdr:to>
      <xdr:col>46</xdr:col>
      <xdr:colOff>38100</xdr:colOff>
      <xdr:row>37</xdr:row>
      <xdr:rowOff>91653</xdr:rowOff>
    </xdr:to>
    <xdr:sp macro="" textlink="">
      <xdr:nvSpPr>
        <xdr:cNvPr id="308" name="楕円 307"/>
        <xdr:cNvSpPr/>
      </xdr:nvSpPr>
      <xdr:spPr>
        <a:xfrm>
          <a:off x="8699500" y="633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82780</xdr:rowOff>
    </xdr:from>
    <xdr:ext cx="534377" cy="259045"/>
    <xdr:sp macro="" textlink="">
      <xdr:nvSpPr>
        <xdr:cNvPr id="309" name="テキスト ボックス 308"/>
        <xdr:cNvSpPr txBox="1"/>
      </xdr:nvSpPr>
      <xdr:spPr>
        <a:xfrm>
          <a:off x="8483111" y="642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48539</xdr:rowOff>
    </xdr:from>
    <xdr:to>
      <xdr:col>41</xdr:col>
      <xdr:colOff>101600</xdr:colOff>
      <xdr:row>34</xdr:row>
      <xdr:rowOff>150139</xdr:rowOff>
    </xdr:to>
    <xdr:sp macro="" textlink="">
      <xdr:nvSpPr>
        <xdr:cNvPr id="310" name="楕円 309"/>
        <xdr:cNvSpPr/>
      </xdr:nvSpPr>
      <xdr:spPr>
        <a:xfrm>
          <a:off x="7810500" y="58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141266</xdr:rowOff>
    </xdr:from>
    <xdr:ext cx="599010" cy="259045"/>
    <xdr:sp macro="" textlink="">
      <xdr:nvSpPr>
        <xdr:cNvPr id="311" name="テキスト ボックス 310"/>
        <xdr:cNvSpPr txBox="1"/>
      </xdr:nvSpPr>
      <xdr:spPr>
        <a:xfrm>
          <a:off x="7561795" y="597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32504</xdr:rowOff>
    </xdr:from>
    <xdr:to>
      <xdr:col>36</xdr:col>
      <xdr:colOff>165100</xdr:colOff>
      <xdr:row>37</xdr:row>
      <xdr:rowOff>134104</xdr:rowOff>
    </xdr:to>
    <xdr:sp macro="" textlink="">
      <xdr:nvSpPr>
        <xdr:cNvPr id="312" name="楕円 311"/>
        <xdr:cNvSpPr/>
      </xdr:nvSpPr>
      <xdr:spPr>
        <a:xfrm>
          <a:off x="6921500" y="637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125231</xdr:rowOff>
    </xdr:from>
    <xdr:ext cx="534377" cy="259045"/>
    <xdr:sp macro="" textlink="">
      <xdr:nvSpPr>
        <xdr:cNvPr id="313" name="テキスト ボックス 312"/>
        <xdr:cNvSpPr txBox="1"/>
      </xdr:nvSpPr>
      <xdr:spPr>
        <a:xfrm>
          <a:off x="6705111" y="646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157173</xdr:rowOff>
    </xdr:from>
    <xdr:to>
      <xdr:col>55</xdr:col>
      <xdr:colOff>0</xdr:colOff>
      <xdr:row>56</xdr:row>
      <xdr:rowOff>113617</xdr:rowOff>
    </xdr:to>
    <xdr:cxnSp macro="">
      <xdr:nvCxnSpPr>
        <xdr:cNvPr id="342" name="直線コネクタ 341"/>
        <xdr:cNvCxnSpPr/>
      </xdr:nvCxnSpPr>
      <xdr:spPr>
        <a:xfrm>
          <a:off x="9639300" y="9586923"/>
          <a:ext cx="838200" cy="1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3" name="普通建設事業費平均値テキスト"/>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157173</xdr:rowOff>
    </xdr:from>
    <xdr:to>
      <xdr:col>50</xdr:col>
      <xdr:colOff>114300</xdr:colOff>
      <xdr:row>57</xdr:row>
      <xdr:rowOff>8194</xdr:rowOff>
    </xdr:to>
    <xdr:cxnSp macro="">
      <xdr:nvCxnSpPr>
        <xdr:cNvPr id="345" name="直線コネクタ 344"/>
        <xdr:cNvCxnSpPr/>
      </xdr:nvCxnSpPr>
      <xdr:spPr>
        <a:xfrm flipV="1">
          <a:off x="8750300" y="9586923"/>
          <a:ext cx="889000" cy="19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94142</xdr:rowOff>
    </xdr:from>
    <xdr:ext cx="534377" cy="259045"/>
    <xdr:sp macro="" textlink="">
      <xdr:nvSpPr>
        <xdr:cNvPr id="347" name="テキスト ボックス 346"/>
        <xdr:cNvSpPr txBox="1"/>
      </xdr:nvSpPr>
      <xdr:spPr>
        <a:xfrm>
          <a:off x="9372111" y="969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77185</xdr:rowOff>
    </xdr:from>
    <xdr:to>
      <xdr:col>45</xdr:col>
      <xdr:colOff>177800</xdr:colOff>
      <xdr:row>57</xdr:row>
      <xdr:rowOff>8194</xdr:rowOff>
    </xdr:to>
    <xdr:cxnSp macro="">
      <xdr:nvCxnSpPr>
        <xdr:cNvPr id="348" name="直線コネクタ 347"/>
        <xdr:cNvCxnSpPr/>
      </xdr:nvCxnSpPr>
      <xdr:spPr>
        <a:xfrm>
          <a:off x="7861300" y="9506935"/>
          <a:ext cx="889000" cy="27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77185</xdr:rowOff>
    </xdr:from>
    <xdr:to>
      <xdr:col>41</xdr:col>
      <xdr:colOff>50800</xdr:colOff>
      <xdr:row>56</xdr:row>
      <xdr:rowOff>102979</xdr:rowOff>
    </xdr:to>
    <xdr:cxnSp macro="">
      <xdr:nvCxnSpPr>
        <xdr:cNvPr id="351" name="直線コネクタ 350"/>
        <xdr:cNvCxnSpPr/>
      </xdr:nvCxnSpPr>
      <xdr:spPr>
        <a:xfrm flipV="1">
          <a:off x="6972300" y="9506935"/>
          <a:ext cx="889000" cy="19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5" name="テキスト ボックス 354"/>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62817</xdr:rowOff>
    </xdr:from>
    <xdr:to>
      <xdr:col>55</xdr:col>
      <xdr:colOff>50800</xdr:colOff>
      <xdr:row>56</xdr:row>
      <xdr:rowOff>164417</xdr:rowOff>
    </xdr:to>
    <xdr:sp macro="" textlink="">
      <xdr:nvSpPr>
        <xdr:cNvPr id="361" name="楕円 360"/>
        <xdr:cNvSpPr/>
      </xdr:nvSpPr>
      <xdr:spPr>
        <a:xfrm>
          <a:off x="10426700" y="966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41244</xdr:rowOff>
    </xdr:from>
    <xdr:ext cx="534377" cy="259045"/>
    <xdr:sp macro="" textlink="">
      <xdr:nvSpPr>
        <xdr:cNvPr id="362" name="普通建設事業費該当値テキスト"/>
        <xdr:cNvSpPr txBox="1"/>
      </xdr:nvSpPr>
      <xdr:spPr>
        <a:xfrm>
          <a:off x="10528300" y="964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106373</xdr:rowOff>
    </xdr:from>
    <xdr:to>
      <xdr:col>50</xdr:col>
      <xdr:colOff>165100</xdr:colOff>
      <xdr:row>56</xdr:row>
      <xdr:rowOff>36523</xdr:rowOff>
    </xdr:to>
    <xdr:sp macro="" textlink="">
      <xdr:nvSpPr>
        <xdr:cNvPr id="363" name="楕円 362"/>
        <xdr:cNvSpPr/>
      </xdr:nvSpPr>
      <xdr:spPr>
        <a:xfrm>
          <a:off x="9588500" y="953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53050</xdr:rowOff>
    </xdr:from>
    <xdr:ext cx="534377" cy="259045"/>
    <xdr:sp macro="" textlink="">
      <xdr:nvSpPr>
        <xdr:cNvPr id="364" name="テキスト ボックス 363"/>
        <xdr:cNvSpPr txBox="1"/>
      </xdr:nvSpPr>
      <xdr:spPr>
        <a:xfrm>
          <a:off x="9372111" y="931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128844</xdr:rowOff>
    </xdr:from>
    <xdr:to>
      <xdr:col>46</xdr:col>
      <xdr:colOff>38100</xdr:colOff>
      <xdr:row>57</xdr:row>
      <xdr:rowOff>58994</xdr:rowOff>
    </xdr:to>
    <xdr:sp macro="" textlink="">
      <xdr:nvSpPr>
        <xdr:cNvPr id="365" name="楕円 364"/>
        <xdr:cNvSpPr/>
      </xdr:nvSpPr>
      <xdr:spPr>
        <a:xfrm>
          <a:off x="8699500" y="973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50121</xdr:rowOff>
    </xdr:from>
    <xdr:ext cx="534377" cy="259045"/>
    <xdr:sp macro="" textlink="">
      <xdr:nvSpPr>
        <xdr:cNvPr id="366" name="テキスト ボックス 365"/>
        <xdr:cNvSpPr txBox="1"/>
      </xdr:nvSpPr>
      <xdr:spPr>
        <a:xfrm>
          <a:off x="8483111" y="982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26385</xdr:rowOff>
    </xdr:from>
    <xdr:to>
      <xdr:col>41</xdr:col>
      <xdr:colOff>101600</xdr:colOff>
      <xdr:row>55</xdr:row>
      <xdr:rowOff>127985</xdr:rowOff>
    </xdr:to>
    <xdr:sp macro="" textlink="">
      <xdr:nvSpPr>
        <xdr:cNvPr id="367" name="楕円 366"/>
        <xdr:cNvSpPr/>
      </xdr:nvSpPr>
      <xdr:spPr>
        <a:xfrm>
          <a:off x="7810500" y="945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119112</xdr:rowOff>
    </xdr:from>
    <xdr:ext cx="534377" cy="259045"/>
    <xdr:sp macro="" textlink="">
      <xdr:nvSpPr>
        <xdr:cNvPr id="368" name="テキスト ボックス 367"/>
        <xdr:cNvSpPr txBox="1"/>
      </xdr:nvSpPr>
      <xdr:spPr>
        <a:xfrm>
          <a:off x="7594111" y="954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52179</xdr:rowOff>
    </xdr:from>
    <xdr:to>
      <xdr:col>36</xdr:col>
      <xdr:colOff>165100</xdr:colOff>
      <xdr:row>56</xdr:row>
      <xdr:rowOff>153779</xdr:rowOff>
    </xdr:to>
    <xdr:sp macro="" textlink="">
      <xdr:nvSpPr>
        <xdr:cNvPr id="369" name="楕円 368"/>
        <xdr:cNvSpPr/>
      </xdr:nvSpPr>
      <xdr:spPr>
        <a:xfrm>
          <a:off x="6921500" y="965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144906</xdr:rowOff>
    </xdr:from>
    <xdr:ext cx="534377" cy="259045"/>
    <xdr:sp macro="" textlink="">
      <xdr:nvSpPr>
        <xdr:cNvPr id="370" name="テキスト ボックス 369"/>
        <xdr:cNvSpPr txBox="1"/>
      </xdr:nvSpPr>
      <xdr:spPr>
        <a:xfrm>
          <a:off x="6705111" y="974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81121</xdr:rowOff>
    </xdr:from>
    <xdr:to>
      <xdr:col>55</xdr:col>
      <xdr:colOff>0</xdr:colOff>
      <xdr:row>78</xdr:row>
      <xdr:rowOff>6217</xdr:rowOff>
    </xdr:to>
    <xdr:cxnSp macro="">
      <xdr:nvCxnSpPr>
        <xdr:cNvPr id="399" name="直線コネクタ 398"/>
        <xdr:cNvCxnSpPr/>
      </xdr:nvCxnSpPr>
      <xdr:spPr>
        <a:xfrm flipV="1">
          <a:off x="9639300" y="13282771"/>
          <a:ext cx="838200" cy="9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53688</xdr:rowOff>
    </xdr:from>
    <xdr:ext cx="534377" cy="259045"/>
    <xdr:sp macro="" textlink="">
      <xdr:nvSpPr>
        <xdr:cNvPr id="400" name="普通建設事業費 （ うち新規整備　）平均値テキスト"/>
        <xdr:cNvSpPr txBox="1"/>
      </xdr:nvSpPr>
      <xdr:spPr>
        <a:xfrm>
          <a:off x="10528300" y="132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6217</xdr:rowOff>
    </xdr:from>
    <xdr:to>
      <xdr:col>50</xdr:col>
      <xdr:colOff>114300</xdr:colOff>
      <xdr:row>78</xdr:row>
      <xdr:rowOff>96895</xdr:rowOff>
    </xdr:to>
    <xdr:cxnSp macro="">
      <xdr:nvCxnSpPr>
        <xdr:cNvPr id="402" name="直線コネクタ 401"/>
        <xdr:cNvCxnSpPr/>
      </xdr:nvCxnSpPr>
      <xdr:spPr>
        <a:xfrm flipV="1">
          <a:off x="8750300" y="13379317"/>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39669</xdr:rowOff>
    </xdr:from>
    <xdr:to>
      <xdr:col>45</xdr:col>
      <xdr:colOff>177800</xdr:colOff>
      <xdr:row>78</xdr:row>
      <xdr:rowOff>96895</xdr:rowOff>
    </xdr:to>
    <xdr:cxnSp macro="">
      <xdr:nvCxnSpPr>
        <xdr:cNvPr id="405" name="直線コネクタ 404"/>
        <xdr:cNvCxnSpPr/>
      </xdr:nvCxnSpPr>
      <xdr:spPr>
        <a:xfrm>
          <a:off x="7861300" y="13412769"/>
          <a:ext cx="889000" cy="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39669</xdr:rowOff>
    </xdr:from>
    <xdr:to>
      <xdr:col>41</xdr:col>
      <xdr:colOff>50800</xdr:colOff>
      <xdr:row>78</xdr:row>
      <xdr:rowOff>94875</xdr:rowOff>
    </xdr:to>
    <xdr:cxnSp macro="">
      <xdr:nvCxnSpPr>
        <xdr:cNvPr id="408" name="直線コネクタ 407"/>
        <xdr:cNvCxnSpPr/>
      </xdr:nvCxnSpPr>
      <xdr:spPr>
        <a:xfrm flipV="1">
          <a:off x="6972300" y="13412769"/>
          <a:ext cx="889000" cy="5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2" name="テキスト ボックス 411"/>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30321</xdr:rowOff>
    </xdr:from>
    <xdr:to>
      <xdr:col>55</xdr:col>
      <xdr:colOff>50800</xdr:colOff>
      <xdr:row>77</xdr:row>
      <xdr:rowOff>131921</xdr:rowOff>
    </xdr:to>
    <xdr:sp macro="" textlink="">
      <xdr:nvSpPr>
        <xdr:cNvPr id="418" name="楕円 417"/>
        <xdr:cNvSpPr/>
      </xdr:nvSpPr>
      <xdr:spPr>
        <a:xfrm>
          <a:off x="10426700" y="132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53198</xdr:rowOff>
    </xdr:from>
    <xdr:ext cx="534377" cy="259045"/>
    <xdr:sp macro="" textlink="">
      <xdr:nvSpPr>
        <xdr:cNvPr id="419" name="普通建設事業費 （ うち新規整備　）該当値テキスト"/>
        <xdr:cNvSpPr txBox="1"/>
      </xdr:nvSpPr>
      <xdr:spPr>
        <a:xfrm>
          <a:off x="10528300" y="1308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126867</xdr:rowOff>
    </xdr:from>
    <xdr:to>
      <xdr:col>50</xdr:col>
      <xdr:colOff>165100</xdr:colOff>
      <xdr:row>78</xdr:row>
      <xdr:rowOff>57017</xdr:rowOff>
    </xdr:to>
    <xdr:sp macro="" textlink="">
      <xdr:nvSpPr>
        <xdr:cNvPr id="420" name="楕円 419"/>
        <xdr:cNvSpPr/>
      </xdr:nvSpPr>
      <xdr:spPr>
        <a:xfrm>
          <a:off x="9588500" y="1332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48144</xdr:rowOff>
    </xdr:from>
    <xdr:ext cx="534377" cy="259045"/>
    <xdr:sp macro="" textlink="">
      <xdr:nvSpPr>
        <xdr:cNvPr id="421" name="テキスト ボックス 420"/>
        <xdr:cNvSpPr txBox="1"/>
      </xdr:nvSpPr>
      <xdr:spPr>
        <a:xfrm>
          <a:off x="9372111" y="13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46095</xdr:rowOff>
    </xdr:from>
    <xdr:to>
      <xdr:col>46</xdr:col>
      <xdr:colOff>38100</xdr:colOff>
      <xdr:row>78</xdr:row>
      <xdr:rowOff>147695</xdr:rowOff>
    </xdr:to>
    <xdr:sp macro="" textlink="">
      <xdr:nvSpPr>
        <xdr:cNvPr id="422" name="楕円 421"/>
        <xdr:cNvSpPr/>
      </xdr:nvSpPr>
      <xdr:spPr>
        <a:xfrm>
          <a:off x="8699500" y="134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138822</xdr:rowOff>
    </xdr:from>
    <xdr:ext cx="469744" cy="259045"/>
    <xdr:sp macro="" textlink="">
      <xdr:nvSpPr>
        <xdr:cNvPr id="423" name="テキスト ボックス 422"/>
        <xdr:cNvSpPr txBox="1"/>
      </xdr:nvSpPr>
      <xdr:spPr>
        <a:xfrm>
          <a:off x="8515428" y="135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160319</xdr:rowOff>
    </xdr:from>
    <xdr:to>
      <xdr:col>41</xdr:col>
      <xdr:colOff>101600</xdr:colOff>
      <xdr:row>78</xdr:row>
      <xdr:rowOff>90469</xdr:rowOff>
    </xdr:to>
    <xdr:sp macro="" textlink="">
      <xdr:nvSpPr>
        <xdr:cNvPr id="424" name="楕円 423"/>
        <xdr:cNvSpPr/>
      </xdr:nvSpPr>
      <xdr:spPr>
        <a:xfrm>
          <a:off x="7810500" y="1336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81596</xdr:rowOff>
    </xdr:from>
    <xdr:ext cx="469744" cy="259045"/>
    <xdr:sp macro="" textlink="">
      <xdr:nvSpPr>
        <xdr:cNvPr id="425" name="テキスト ボックス 424"/>
        <xdr:cNvSpPr txBox="1"/>
      </xdr:nvSpPr>
      <xdr:spPr>
        <a:xfrm>
          <a:off x="7626428" y="1345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44075</xdr:rowOff>
    </xdr:from>
    <xdr:to>
      <xdr:col>36</xdr:col>
      <xdr:colOff>165100</xdr:colOff>
      <xdr:row>78</xdr:row>
      <xdr:rowOff>145675</xdr:rowOff>
    </xdr:to>
    <xdr:sp macro="" textlink="">
      <xdr:nvSpPr>
        <xdr:cNvPr id="426" name="楕円 425"/>
        <xdr:cNvSpPr/>
      </xdr:nvSpPr>
      <xdr:spPr>
        <a:xfrm>
          <a:off x="6921500" y="13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136802</xdr:rowOff>
    </xdr:from>
    <xdr:ext cx="469744" cy="259045"/>
    <xdr:sp macro="" textlink="">
      <xdr:nvSpPr>
        <xdr:cNvPr id="427" name="テキスト ボックス 426"/>
        <xdr:cNvSpPr txBox="1"/>
      </xdr:nvSpPr>
      <xdr:spPr>
        <a:xfrm>
          <a:off x="6737428" y="135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161199</xdr:rowOff>
    </xdr:from>
    <xdr:to>
      <xdr:col>55</xdr:col>
      <xdr:colOff>0</xdr:colOff>
      <xdr:row>97</xdr:row>
      <xdr:rowOff>110286</xdr:rowOff>
    </xdr:to>
    <xdr:cxnSp macro="">
      <xdr:nvCxnSpPr>
        <xdr:cNvPr id="458" name="直線コネクタ 457"/>
        <xdr:cNvCxnSpPr/>
      </xdr:nvCxnSpPr>
      <xdr:spPr>
        <a:xfrm>
          <a:off x="9639300" y="16620399"/>
          <a:ext cx="838200" cy="12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59" name="普通建設事業費 （ うち更新整備　）平均値テキスト"/>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161199</xdr:rowOff>
    </xdr:from>
    <xdr:to>
      <xdr:col>50</xdr:col>
      <xdr:colOff>114300</xdr:colOff>
      <xdr:row>97</xdr:row>
      <xdr:rowOff>81646</xdr:rowOff>
    </xdr:to>
    <xdr:cxnSp macro="">
      <xdr:nvCxnSpPr>
        <xdr:cNvPr id="461" name="直線コネクタ 460"/>
        <xdr:cNvCxnSpPr/>
      </xdr:nvCxnSpPr>
      <xdr:spPr>
        <a:xfrm flipV="1">
          <a:off x="8750300" y="16620399"/>
          <a:ext cx="889000" cy="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81865</xdr:rowOff>
    </xdr:from>
    <xdr:to>
      <xdr:col>45</xdr:col>
      <xdr:colOff>177800</xdr:colOff>
      <xdr:row>97</xdr:row>
      <xdr:rowOff>81646</xdr:rowOff>
    </xdr:to>
    <xdr:cxnSp macro="">
      <xdr:nvCxnSpPr>
        <xdr:cNvPr id="464" name="直線コネクタ 463"/>
        <xdr:cNvCxnSpPr/>
      </xdr:nvCxnSpPr>
      <xdr:spPr>
        <a:xfrm>
          <a:off x="7861300" y="16541065"/>
          <a:ext cx="889000" cy="17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81865</xdr:rowOff>
    </xdr:from>
    <xdr:to>
      <xdr:col>41</xdr:col>
      <xdr:colOff>50800</xdr:colOff>
      <xdr:row>97</xdr:row>
      <xdr:rowOff>95253</xdr:rowOff>
    </xdr:to>
    <xdr:cxnSp macro="">
      <xdr:nvCxnSpPr>
        <xdr:cNvPr id="467" name="直線コネクタ 466"/>
        <xdr:cNvCxnSpPr/>
      </xdr:nvCxnSpPr>
      <xdr:spPr>
        <a:xfrm flipV="1">
          <a:off x="6972300" y="16541065"/>
          <a:ext cx="889000" cy="18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69" name="テキスト ボックス 468"/>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1" name="テキスト ボックス 470"/>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59486</xdr:rowOff>
    </xdr:from>
    <xdr:to>
      <xdr:col>55</xdr:col>
      <xdr:colOff>50800</xdr:colOff>
      <xdr:row>97</xdr:row>
      <xdr:rowOff>161086</xdr:rowOff>
    </xdr:to>
    <xdr:sp macro="" textlink="">
      <xdr:nvSpPr>
        <xdr:cNvPr id="477" name="楕円 476"/>
        <xdr:cNvSpPr/>
      </xdr:nvSpPr>
      <xdr:spPr>
        <a:xfrm>
          <a:off x="10426700" y="1669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37913</xdr:rowOff>
    </xdr:from>
    <xdr:ext cx="534377" cy="259045"/>
    <xdr:sp macro="" textlink="">
      <xdr:nvSpPr>
        <xdr:cNvPr id="478" name="普通建設事業費 （ うち更新整備　）該当値テキスト"/>
        <xdr:cNvSpPr txBox="1"/>
      </xdr:nvSpPr>
      <xdr:spPr>
        <a:xfrm>
          <a:off x="10528300" y="1666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110399</xdr:rowOff>
    </xdr:from>
    <xdr:to>
      <xdr:col>50</xdr:col>
      <xdr:colOff>165100</xdr:colOff>
      <xdr:row>97</xdr:row>
      <xdr:rowOff>40549</xdr:rowOff>
    </xdr:to>
    <xdr:sp macro="" textlink="">
      <xdr:nvSpPr>
        <xdr:cNvPr id="479" name="楕円 478"/>
        <xdr:cNvSpPr/>
      </xdr:nvSpPr>
      <xdr:spPr>
        <a:xfrm>
          <a:off x="9588500" y="1656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31676</xdr:rowOff>
    </xdr:from>
    <xdr:ext cx="534377" cy="259045"/>
    <xdr:sp macro="" textlink="">
      <xdr:nvSpPr>
        <xdr:cNvPr id="480" name="テキスト ボックス 479"/>
        <xdr:cNvSpPr txBox="1"/>
      </xdr:nvSpPr>
      <xdr:spPr>
        <a:xfrm>
          <a:off x="9372111" y="1666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30846</xdr:rowOff>
    </xdr:from>
    <xdr:to>
      <xdr:col>46</xdr:col>
      <xdr:colOff>38100</xdr:colOff>
      <xdr:row>97</xdr:row>
      <xdr:rowOff>132446</xdr:rowOff>
    </xdr:to>
    <xdr:sp macro="" textlink="">
      <xdr:nvSpPr>
        <xdr:cNvPr id="481" name="楕円 480"/>
        <xdr:cNvSpPr/>
      </xdr:nvSpPr>
      <xdr:spPr>
        <a:xfrm>
          <a:off x="8699500" y="1666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123573</xdr:rowOff>
    </xdr:from>
    <xdr:ext cx="534377" cy="259045"/>
    <xdr:sp macro="" textlink="">
      <xdr:nvSpPr>
        <xdr:cNvPr id="482" name="テキスト ボックス 481"/>
        <xdr:cNvSpPr txBox="1"/>
      </xdr:nvSpPr>
      <xdr:spPr>
        <a:xfrm>
          <a:off x="8483111" y="1675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31065</xdr:rowOff>
    </xdr:from>
    <xdr:to>
      <xdr:col>41</xdr:col>
      <xdr:colOff>101600</xdr:colOff>
      <xdr:row>96</xdr:row>
      <xdr:rowOff>132665</xdr:rowOff>
    </xdr:to>
    <xdr:sp macro="" textlink="">
      <xdr:nvSpPr>
        <xdr:cNvPr id="483" name="楕円 482"/>
        <xdr:cNvSpPr/>
      </xdr:nvSpPr>
      <xdr:spPr>
        <a:xfrm>
          <a:off x="7810500" y="164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123792</xdr:rowOff>
    </xdr:from>
    <xdr:ext cx="534377" cy="259045"/>
    <xdr:sp macro="" textlink="">
      <xdr:nvSpPr>
        <xdr:cNvPr id="484" name="テキスト ボックス 483"/>
        <xdr:cNvSpPr txBox="1"/>
      </xdr:nvSpPr>
      <xdr:spPr>
        <a:xfrm>
          <a:off x="7594111" y="1658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44453</xdr:rowOff>
    </xdr:from>
    <xdr:to>
      <xdr:col>36</xdr:col>
      <xdr:colOff>165100</xdr:colOff>
      <xdr:row>97</xdr:row>
      <xdr:rowOff>146053</xdr:rowOff>
    </xdr:to>
    <xdr:sp macro="" textlink="">
      <xdr:nvSpPr>
        <xdr:cNvPr id="485" name="楕円 484"/>
        <xdr:cNvSpPr/>
      </xdr:nvSpPr>
      <xdr:spPr>
        <a:xfrm>
          <a:off x="6921500" y="1667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137180</xdr:rowOff>
    </xdr:from>
    <xdr:ext cx="534377" cy="259045"/>
    <xdr:sp macro="" textlink="">
      <xdr:nvSpPr>
        <xdr:cNvPr id="486" name="テキスト ボックス 485"/>
        <xdr:cNvSpPr txBox="1"/>
      </xdr:nvSpPr>
      <xdr:spPr>
        <a:xfrm>
          <a:off x="6705111" y="1676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91639</xdr:rowOff>
    </xdr:from>
    <xdr:to>
      <xdr:col>85</xdr:col>
      <xdr:colOff>127000</xdr:colOff>
      <xdr:row>39</xdr:row>
      <xdr:rowOff>98878</xdr:rowOff>
    </xdr:to>
    <xdr:cxnSp macro="">
      <xdr:nvCxnSpPr>
        <xdr:cNvPr id="517" name="直線コネクタ 516"/>
        <xdr:cNvCxnSpPr/>
      </xdr:nvCxnSpPr>
      <xdr:spPr>
        <a:xfrm flipV="1">
          <a:off x="15481300" y="6778189"/>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94176</xdr:rowOff>
    </xdr:from>
    <xdr:to>
      <xdr:col>71</xdr:col>
      <xdr:colOff>177800</xdr:colOff>
      <xdr:row>39</xdr:row>
      <xdr:rowOff>98878</xdr:rowOff>
    </xdr:to>
    <xdr:cxnSp macro="">
      <xdr:nvCxnSpPr>
        <xdr:cNvPr id="526" name="直線コネクタ 525"/>
        <xdr:cNvCxnSpPr/>
      </xdr:nvCxnSpPr>
      <xdr:spPr>
        <a:xfrm>
          <a:off x="12814300" y="6780726"/>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40839</xdr:rowOff>
    </xdr:from>
    <xdr:to>
      <xdr:col>85</xdr:col>
      <xdr:colOff>177800</xdr:colOff>
      <xdr:row>39</xdr:row>
      <xdr:rowOff>142439</xdr:rowOff>
    </xdr:to>
    <xdr:sp macro="" textlink="">
      <xdr:nvSpPr>
        <xdr:cNvPr id="536" name="楕円 535"/>
        <xdr:cNvSpPr/>
      </xdr:nvSpPr>
      <xdr:spPr>
        <a:xfrm>
          <a:off x="16268700" y="67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378565" cy="259045"/>
    <xdr:sp macro="" textlink="">
      <xdr:nvSpPr>
        <xdr:cNvPr id="537" name="災害復旧事業費該当値テキスト"/>
        <xdr:cNvSpPr txBox="1"/>
      </xdr:nvSpPr>
      <xdr:spPr>
        <a:xfrm>
          <a:off x="16370300" y="6654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43376</xdr:rowOff>
    </xdr:from>
    <xdr:to>
      <xdr:col>67</xdr:col>
      <xdr:colOff>101600</xdr:colOff>
      <xdr:row>39</xdr:row>
      <xdr:rowOff>144976</xdr:rowOff>
    </xdr:to>
    <xdr:sp macro="" textlink="">
      <xdr:nvSpPr>
        <xdr:cNvPr id="544" name="楕円 543"/>
        <xdr:cNvSpPr/>
      </xdr:nvSpPr>
      <xdr:spPr>
        <a:xfrm>
          <a:off x="12763500" y="67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136103</xdr:rowOff>
    </xdr:from>
    <xdr:ext cx="378565" cy="259045"/>
    <xdr:sp macro="" textlink="">
      <xdr:nvSpPr>
        <xdr:cNvPr id="545" name="テキスト ボックス 544"/>
        <xdr:cNvSpPr txBox="1"/>
      </xdr:nvSpPr>
      <xdr:spPr>
        <a:xfrm>
          <a:off x="12625017" y="6822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125368</xdr:rowOff>
    </xdr:from>
    <xdr:to>
      <xdr:col>85</xdr:col>
      <xdr:colOff>127000</xdr:colOff>
      <xdr:row>76</xdr:row>
      <xdr:rowOff>164054</xdr:rowOff>
    </xdr:to>
    <xdr:cxnSp macro="">
      <xdr:nvCxnSpPr>
        <xdr:cNvPr id="623" name="直線コネクタ 622"/>
        <xdr:cNvCxnSpPr/>
      </xdr:nvCxnSpPr>
      <xdr:spPr>
        <a:xfrm flipV="1">
          <a:off x="15481300" y="13155568"/>
          <a:ext cx="838200" cy="3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83672</xdr:rowOff>
    </xdr:from>
    <xdr:ext cx="534377" cy="259045"/>
    <xdr:sp macro="" textlink="">
      <xdr:nvSpPr>
        <xdr:cNvPr id="624" name="公債費平均値テキスト"/>
        <xdr:cNvSpPr txBox="1"/>
      </xdr:nvSpPr>
      <xdr:spPr>
        <a:xfrm>
          <a:off x="16370300" y="13113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164054</xdr:rowOff>
    </xdr:from>
    <xdr:to>
      <xdr:col>81</xdr:col>
      <xdr:colOff>50800</xdr:colOff>
      <xdr:row>77</xdr:row>
      <xdr:rowOff>19129</xdr:rowOff>
    </xdr:to>
    <xdr:cxnSp macro="">
      <xdr:nvCxnSpPr>
        <xdr:cNvPr id="626" name="直線コネクタ 625"/>
        <xdr:cNvCxnSpPr/>
      </xdr:nvCxnSpPr>
      <xdr:spPr>
        <a:xfrm flipV="1">
          <a:off x="14592300" y="13194254"/>
          <a:ext cx="889000" cy="2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8" name="テキスト ボックス 627"/>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18740</xdr:rowOff>
    </xdr:from>
    <xdr:to>
      <xdr:col>76</xdr:col>
      <xdr:colOff>114300</xdr:colOff>
      <xdr:row>77</xdr:row>
      <xdr:rowOff>19129</xdr:rowOff>
    </xdr:to>
    <xdr:cxnSp macro="">
      <xdr:nvCxnSpPr>
        <xdr:cNvPr id="629" name="直線コネクタ 628"/>
        <xdr:cNvCxnSpPr/>
      </xdr:nvCxnSpPr>
      <xdr:spPr>
        <a:xfrm>
          <a:off x="13703300" y="13220390"/>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18740</xdr:rowOff>
    </xdr:from>
    <xdr:to>
      <xdr:col>71</xdr:col>
      <xdr:colOff>177800</xdr:colOff>
      <xdr:row>77</xdr:row>
      <xdr:rowOff>33759</xdr:rowOff>
    </xdr:to>
    <xdr:cxnSp macro="">
      <xdr:nvCxnSpPr>
        <xdr:cNvPr id="632" name="直線コネクタ 631"/>
        <xdr:cNvCxnSpPr/>
      </xdr:nvCxnSpPr>
      <xdr:spPr>
        <a:xfrm flipV="1">
          <a:off x="12814300" y="13220390"/>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4" name="テキスト ボックス 633"/>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6" name="テキスト ボックス 635"/>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74568</xdr:rowOff>
    </xdr:from>
    <xdr:to>
      <xdr:col>85</xdr:col>
      <xdr:colOff>177800</xdr:colOff>
      <xdr:row>77</xdr:row>
      <xdr:rowOff>4718</xdr:rowOff>
    </xdr:to>
    <xdr:sp macro="" textlink="">
      <xdr:nvSpPr>
        <xdr:cNvPr id="642" name="楕円 641"/>
        <xdr:cNvSpPr/>
      </xdr:nvSpPr>
      <xdr:spPr>
        <a:xfrm>
          <a:off x="16268700" y="131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97444</xdr:rowOff>
    </xdr:from>
    <xdr:ext cx="534377" cy="259045"/>
    <xdr:sp macro="" textlink="">
      <xdr:nvSpPr>
        <xdr:cNvPr id="643" name="公債費該当値テキスト"/>
        <xdr:cNvSpPr txBox="1"/>
      </xdr:nvSpPr>
      <xdr:spPr>
        <a:xfrm>
          <a:off x="16370300" y="1295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113254</xdr:rowOff>
    </xdr:from>
    <xdr:to>
      <xdr:col>81</xdr:col>
      <xdr:colOff>101600</xdr:colOff>
      <xdr:row>77</xdr:row>
      <xdr:rowOff>43404</xdr:rowOff>
    </xdr:to>
    <xdr:sp macro="" textlink="">
      <xdr:nvSpPr>
        <xdr:cNvPr id="644" name="楕円 643"/>
        <xdr:cNvSpPr/>
      </xdr:nvSpPr>
      <xdr:spPr>
        <a:xfrm>
          <a:off x="15430500" y="1314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34531</xdr:rowOff>
    </xdr:from>
    <xdr:ext cx="534377" cy="259045"/>
    <xdr:sp macro="" textlink="">
      <xdr:nvSpPr>
        <xdr:cNvPr id="645" name="テキスト ボックス 644"/>
        <xdr:cNvSpPr txBox="1"/>
      </xdr:nvSpPr>
      <xdr:spPr>
        <a:xfrm>
          <a:off x="15214111" y="1323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139779</xdr:rowOff>
    </xdr:from>
    <xdr:to>
      <xdr:col>76</xdr:col>
      <xdr:colOff>165100</xdr:colOff>
      <xdr:row>77</xdr:row>
      <xdr:rowOff>69929</xdr:rowOff>
    </xdr:to>
    <xdr:sp macro="" textlink="">
      <xdr:nvSpPr>
        <xdr:cNvPr id="646" name="楕円 645"/>
        <xdr:cNvSpPr/>
      </xdr:nvSpPr>
      <xdr:spPr>
        <a:xfrm>
          <a:off x="14541500" y="1316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61056</xdr:rowOff>
    </xdr:from>
    <xdr:ext cx="534377" cy="259045"/>
    <xdr:sp macro="" textlink="">
      <xdr:nvSpPr>
        <xdr:cNvPr id="647" name="テキスト ボックス 646"/>
        <xdr:cNvSpPr txBox="1"/>
      </xdr:nvSpPr>
      <xdr:spPr>
        <a:xfrm>
          <a:off x="14325111" y="1326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139390</xdr:rowOff>
    </xdr:from>
    <xdr:to>
      <xdr:col>72</xdr:col>
      <xdr:colOff>38100</xdr:colOff>
      <xdr:row>77</xdr:row>
      <xdr:rowOff>69540</xdr:rowOff>
    </xdr:to>
    <xdr:sp macro="" textlink="">
      <xdr:nvSpPr>
        <xdr:cNvPr id="648" name="楕円 647"/>
        <xdr:cNvSpPr/>
      </xdr:nvSpPr>
      <xdr:spPr>
        <a:xfrm>
          <a:off x="13652500" y="1316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60667</xdr:rowOff>
    </xdr:from>
    <xdr:ext cx="534377" cy="259045"/>
    <xdr:sp macro="" textlink="">
      <xdr:nvSpPr>
        <xdr:cNvPr id="649" name="テキスト ボックス 648"/>
        <xdr:cNvSpPr txBox="1"/>
      </xdr:nvSpPr>
      <xdr:spPr>
        <a:xfrm>
          <a:off x="13436111" y="1326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154409</xdr:rowOff>
    </xdr:from>
    <xdr:to>
      <xdr:col>67</xdr:col>
      <xdr:colOff>101600</xdr:colOff>
      <xdr:row>77</xdr:row>
      <xdr:rowOff>84559</xdr:rowOff>
    </xdr:to>
    <xdr:sp macro="" textlink="">
      <xdr:nvSpPr>
        <xdr:cNvPr id="650" name="楕円 649"/>
        <xdr:cNvSpPr/>
      </xdr:nvSpPr>
      <xdr:spPr>
        <a:xfrm>
          <a:off x="12763500" y="1318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75686</xdr:rowOff>
    </xdr:from>
    <xdr:ext cx="534377" cy="259045"/>
    <xdr:sp macro="" textlink="">
      <xdr:nvSpPr>
        <xdr:cNvPr id="651" name="テキスト ボックス 650"/>
        <xdr:cNvSpPr txBox="1"/>
      </xdr:nvSpPr>
      <xdr:spPr>
        <a:xfrm>
          <a:off x="12547111" y="1327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90661</xdr:rowOff>
    </xdr:from>
    <xdr:to>
      <xdr:col>85</xdr:col>
      <xdr:colOff>127000</xdr:colOff>
      <xdr:row>98</xdr:row>
      <xdr:rowOff>2668</xdr:rowOff>
    </xdr:to>
    <xdr:cxnSp macro="">
      <xdr:nvCxnSpPr>
        <xdr:cNvPr id="678" name="直線コネクタ 677"/>
        <xdr:cNvCxnSpPr/>
      </xdr:nvCxnSpPr>
      <xdr:spPr>
        <a:xfrm flipV="1">
          <a:off x="15481300" y="16721311"/>
          <a:ext cx="838200" cy="8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2668</xdr:rowOff>
    </xdr:from>
    <xdr:to>
      <xdr:col>81</xdr:col>
      <xdr:colOff>50800</xdr:colOff>
      <xdr:row>98</xdr:row>
      <xdr:rowOff>36263</xdr:rowOff>
    </xdr:to>
    <xdr:cxnSp macro="">
      <xdr:nvCxnSpPr>
        <xdr:cNvPr id="681" name="直線コネクタ 680"/>
        <xdr:cNvCxnSpPr/>
      </xdr:nvCxnSpPr>
      <xdr:spPr>
        <a:xfrm flipV="1">
          <a:off x="14592300" y="16804768"/>
          <a:ext cx="889000" cy="3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3" name="テキスト ボックス 682"/>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36263</xdr:rowOff>
    </xdr:from>
    <xdr:to>
      <xdr:col>76</xdr:col>
      <xdr:colOff>114300</xdr:colOff>
      <xdr:row>98</xdr:row>
      <xdr:rowOff>110705</xdr:rowOff>
    </xdr:to>
    <xdr:cxnSp macro="">
      <xdr:nvCxnSpPr>
        <xdr:cNvPr id="684" name="直線コネクタ 683"/>
        <xdr:cNvCxnSpPr/>
      </xdr:nvCxnSpPr>
      <xdr:spPr>
        <a:xfrm flipV="1">
          <a:off x="13703300" y="16838363"/>
          <a:ext cx="889000" cy="7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6" name="テキスト ボックス 685"/>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96225</xdr:rowOff>
    </xdr:from>
    <xdr:to>
      <xdr:col>71</xdr:col>
      <xdr:colOff>177800</xdr:colOff>
      <xdr:row>98</xdr:row>
      <xdr:rowOff>110705</xdr:rowOff>
    </xdr:to>
    <xdr:cxnSp macro="">
      <xdr:nvCxnSpPr>
        <xdr:cNvPr id="687" name="直線コネクタ 686"/>
        <xdr:cNvCxnSpPr/>
      </xdr:nvCxnSpPr>
      <xdr:spPr>
        <a:xfrm>
          <a:off x="12814300" y="16898325"/>
          <a:ext cx="889000" cy="1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89" name="テキスト ボックス 688"/>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91" name="テキスト ボックス 690"/>
        <xdr:cNvSpPr txBox="1"/>
      </xdr:nvSpPr>
      <xdr:spPr>
        <a:xfrm>
          <a:off x="12547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39861</xdr:rowOff>
    </xdr:from>
    <xdr:to>
      <xdr:col>85</xdr:col>
      <xdr:colOff>177800</xdr:colOff>
      <xdr:row>97</xdr:row>
      <xdr:rowOff>141461</xdr:rowOff>
    </xdr:to>
    <xdr:sp macro="" textlink="">
      <xdr:nvSpPr>
        <xdr:cNvPr id="697" name="楕円 696"/>
        <xdr:cNvSpPr/>
      </xdr:nvSpPr>
      <xdr:spPr>
        <a:xfrm>
          <a:off x="16268700" y="1667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18288</xdr:rowOff>
    </xdr:from>
    <xdr:ext cx="534377" cy="259045"/>
    <xdr:sp macro="" textlink="">
      <xdr:nvSpPr>
        <xdr:cNvPr id="698" name="積立金該当値テキスト"/>
        <xdr:cNvSpPr txBox="1"/>
      </xdr:nvSpPr>
      <xdr:spPr>
        <a:xfrm>
          <a:off x="16370300" y="1664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123318</xdr:rowOff>
    </xdr:from>
    <xdr:to>
      <xdr:col>81</xdr:col>
      <xdr:colOff>101600</xdr:colOff>
      <xdr:row>98</xdr:row>
      <xdr:rowOff>53468</xdr:rowOff>
    </xdr:to>
    <xdr:sp macro="" textlink="">
      <xdr:nvSpPr>
        <xdr:cNvPr id="699" name="楕円 698"/>
        <xdr:cNvSpPr/>
      </xdr:nvSpPr>
      <xdr:spPr>
        <a:xfrm>
          <a:off x="15430500" y="1675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44595</xdr:rowOff>
    </xdr:from>
    <xdr:ext cx="534377" cy="259045"/>
    <xdr:sp macro="" textlink="">
      <xdr:nvSpPr>
        <xdr:cNvPr id="700" name="テキスト ボックス 699"/>
        <xdr:cNvSpPr txBox="1"/>
      </xdr:nvSpPr>
      <xdr:spPr>
        <a:xfrm>
          <a:off x="15214111" y="1684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156913</xdr:rowOff>
    </xdr:from>
    <xdr:to>
      <xdr:col>76</xdr:col>
      <xdr:colOff>165100</xdr:colOff>
      <xdr:row>98</xdr:row>
      <xdr:rowOff>87063</xdr:rowOff>
    </xdr:to>
    <xdr:sp macro="" textlink="">
      <xdr:nvSpPr>
        <xdr:cNvPr id="701" name="楕円 700"/>
        <xdr:cNvSpPr/>
      </xdr:nvSpPr>
      <xdr:spPr>
        <a:xfrm>
          <a:off x="14541500" y="1678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78190</xdr:rowOff>
    </xdr:from>
    <xdr:ext cx="534377" cy="259045"/>
    <xdr:sp macro="" textlink="">
      <xdr:nvSpPr>
        <xdr:cNvPr id="702" name="テキスト ボックス 701"/>
        <xdr:cNvSpPr txBox="1"/>
      </xdr:nvSpPr>
      <xdr:spPr>
        <a:xfrm>
          <a:off x="14325111" y="1688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59905</xdr:rowOff>
    </xdr:from>
    <xdr:to>
      <xdr:col>72</xdr:col>
      <xdr:colOff>38100</xdr:colOff>
      <xdr:row>98</xdr:row>
      <xdr:rowOff>161505</xdr:rowOff>
    </xdr:to>
    <xdr:sp macro="" textlink="">
      <xdr:nvSpPr>
        <xdr:cNvPr id="703" name="楕円 702"/>
        <xdr:cNvSpPr/>
      </xdr:nvSpPr>
      <xdr:spPr>
        <a:xfrm>
          <a:off x="13652500" y="1686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152632</xdr:rowOff>
    </xdr:from>
    <xdr:ext cx="469744" cy="259045"/>
    <xdr:sp macro="" textlink="">
      <xdr:nvSpPr>
        <xdr:cNvPr id="704" name="テキスト ボックス 703"/>
        <xdr:cNvSpPr txBox="1"/>
      </xdr:nvSpPr>
      <xdr:spPr>
        <a:xfrm>
          <a:off x="13468428" y="169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45425</xdr:rowOff>
    </xdr:from>
    <xdr:to>
      <xdr:col>67</xdr:col>
      <xdr:colOff>101600</xdr:colOff>
      <xdr:row>98</xdr:row>
      <xdr:rowOff>147025</xdr:rowOff>
    </xdr:to>
    <xdr:sp macro="" textlink="">
      <xdr:nvSpPr>
        <xdr:cNvPr id="705" name="楕円 704"/>
        <xdr:cNvSpPr/>
      </xdr:nvSpPr>
      <xdr:spPr>
        <a:xfrm>
          <a:off x="12763500" y="1684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138152</xdr:rowOff>
    </xdr:from>
    <xdr:ext cx="469744" cy="259045"/>
    <xdr:sp macro="" textlink="">
      <xdr:nvSpPr>
        <xdr:cNvPr id="706" name="テキスト ボックス 705"/>
        <xdr:cNvSpPr txBox="1"/>
      </xdr:nvSpPr>
      <xdr:spPr>
        <a:xfrm>
          <a:off x="12579428" y="1694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139426</xdr:rowOff>
    </xdr:from>
    <xdr:to>
      <xdr:col>107</xdr:col>
      <xdr:colOff>50800</xdr:colOff>
      <xdr:row>38</xdr:row>
      <xdr:rowOff>139700</xdr:rowOff>
    </xdr:to>
    <xdr:cxnSp macro="">
      <xdr:nvCxnSpPr>
        <xdr:cNvPr id="739" name="直線コネクタ 738"/>
        <xdr:cNvCxnSpPr/>
      </xdr:nvCxnSpPr>
      <xdr:spPr>
        <a:xfrm>
          <a:off x="19545300" y="665452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139288</xdr:rowOff>
    </xdr:from>
    <xdr:to>
      <xdr:col>102</xdr:col>
      <xdr:colOff>114300</xdr:colOff>
      <xdr:row>38</xdr:row>
      <xdr:rowOff>139426</xdr:rowOff>
    </xdr:to>
    <xdr:cxnSp macro="">
      <xdr:nvCxnSpPr>
        <xdr:cNvPr id="742" name="直線コネクタ 741"/>
        <xdr:cNvCxnSpPr/>
      </xdr:nvCxnSpPr>
      <xdr:spPr>
        <a:xfrm>
          <a:off x="18656300" y="6654388"/>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6" name="テキスト ボックス 745"/>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88626</xdr:rowOff>
    </xdr:from>
    <xdr:to>
      <xdr:col>102</xdr:col>
      <xdr:colOff>165100</xdr:colOff>
      <xdr:row>39</xdr:row>
      <xdr:rowOff>18776</xdr:rowOff>
    </xdr:to>
    <xdr:sp macro="" textlink="">
      <xdr:nvSpPr>
        <xdr:cNvPr id="758" name="楕円 757"/>
        <xdr:cNvSpPr/>
      </xdr:nvSpPr>
      <xdr:spPr>
        <a:xfrm>
          <a:off x="194945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9903</xdr:rowOff>
    </xdr:from>
    <xdr:ext cx="313932" cy="259045"/>
    <xdr:sp macro="" textlink="">
      <xdr:nvSpPr>
        <xdr:cNvPr id="759" name="テキスト ボックス 758"/>
        <xdr:cNvSpPr txBox="1"/>
      </xdr:nvSpPr>
      <xdr:spPr>
        <a:xfrm>
          <a:off x="19388333" y="66964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88488</xdr:rowOff>
    </xdr:from>
    <xdr:to>
      <xdr:col>98</xdr:col>
      <xdr:colOff>38100</xdr:colOff>
      <xdr:row>39</xdr:row>
      <xdr:rowOff>18638</xdr:rowOff>
    </xdr:to>
    <xdr:sp macro="" textlink="">
      <xdr:nvSpPr>
        <xdr:cNvPr id="760" name="楕円 759"/>
        <xdr:cNvSpPr/>
      </xdr:nvSpPr>
      <xdr:spPr>
        <a:xfrm>
          <a:off x="18605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9765</xdr:rowOff>
    </xdr:from>
    <xdr:ext cx="313932" cy="259045"/>
    <xdr:sp macro="" textlink="">
      <xdr:nvSpPr>
        <xdr:cNvPr id="761" name="テキスト ボックス 760"/>
        <xdr:cNvSpPr txBox="1"/>
      </xdr:nvSpPr>
      <xdr:spPr>
        <a:xfrm>
          <a:off x="18499333" y="66963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71063</xdr:rowOff>
    </xdr:from>
    <xdr:to>
      <xdr:col>116</xdr:col>
      <xdr:colOff>63500</xdr:colOff>
      <xdr:row>57</xdr:row>
      <xdr:rowOff>72720</xdr:rowOff>
    </xdr:to>
    <xdr:cxnSp macro="">
      <xdr:nvCxnSpPr>
        <xdr:cNvPr id="786" name="直線コネクタ 785"/>
        <xdr:cNvCxnSpPr/>
      </xdr:nvCxnSpPr>
      <xdr:spPr>
        <a:xfrm flipV="1">
          <a:off x="21323300" y="9843713"/>
          <a:ext cx="8382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26408</xdr:rowOff>
    </xdr:from>
    <xdr:ext cx="469744" cy="259045"/>
    <xdr:sp macro="" textlink="">
      <xdr:nvSpPr>
        <xdr:cNvPr id="787" name="貸付金平均値テキスト"/>
        <xdr:cNvSpPr txBox="1"/>
      </xdr:nvSpPr>
      <xdr:spPr>
        <a:xfrm>
          <a:off x="22212300" y="979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72720</xdr:rowOff>
    </xdr:from>
    <xdr:to>
      <xdr:col>111</xdr:col>
      <xdr:colOff>177800</xdr:colOff>
      <xdr:row>57</xdr:row>
      <xdr:rowOff>79121</xdr:rowOff>
    </xdr:to>
    <xdr:cxnSp macro="">
      <xdr:nvCxnSpPr>
        <xdr:cNvPr id="789" name="直線コネクタ 788"/>
        <xdr:cNvCxnSpPr/>
      </xdr:nvCxnSpPr>
      <xdr:spPr>
        <a:xfrm flipV="1">
          <a:off x="20434300" y="984537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140936</xdr:rowOff>
    </xdr:from>
    <xdr:ext cx="469744" cy="259045"/>
    <xdr:sp macro="" textlink="">
      <xdr:nvSpPr>
        <xdr:cNvPr id="791" name="テキスト ボックス 790"/>
        <xdr:cNvSpPr txBox="1"/>
      </xdr:nvSpPr>
      <xdr:spPr>
        <a:xfrm>
          <a:off x="21088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79121</xdr:rowOff>
    </xdr:from>
    <xdr:to>
      <xdr:col>107</xdr:col>
      <xdr:colOff>50800</xdr:colOff>
      <xdr:row>57</xdr:row>
      <xdr:rowOff>87865</xdr:rowOff>
    </xdr:to>
    <xdr:cxnSp macro="">
      <xdr:nvCxnSpPr>
        <xdr:cNvPr id="792" name="直線コネクタ 791"/>
        <xdr:cNvCxnSpPr/>
      </xdr:nvCxnSpPr>
      <xdr:spPr>
        <a:xfrm flipV="1">
          <a:off x="19545300" y="9851771"/>
          <a:ext cx="889000" cy="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87865</xdr:rowOff>
    </xdr:from>
    <xdr:to>
      <xdr:col>102</xdr:col>
      <xdr:colOff>114300</xdr:colOff>
      <xdr:row>57</xdr:row>
      <xdr:rowOff>106210</xdr:rowOff>
    </xdr:to>
    <xdr:cxnSp macro="">
      <xdr:nvCxnSpPr>
        <xdr:cNvPr id="795" name="直線コネクタ 794"/>
        <xdr:cNvCxnSpPr/>
      </xdr:nvCxnSpPr>
      <xdr:spPr>
        <a:xfrm flipV="1">
          <a:off x="18656300" y="9860515"/>
          <a:ext cx="889000" cy="1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7" name="テキスト ボックス 796"/>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9" name="テキスト ボックス 798"/>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20263</xdr:rowOff>
    </xdr:from>
    <xdr:to>
      <xdr:col>116</xdr:col>
      <xdr:colOff>114300</xdr:colOff>
      <xdr:row>57</xdr:row>
      <xdr:rowOff>121863</xdr:rowOff>
    </xdr:to>
    <xdr:sp macro="" textlink="">
      <xdr:nvSpPr>
        <xdr:cNvPr id="805" name="楕円 804"/>
        <xdr:cNvSpPr/>
      </xdr:nvSpPr>
      <xdr:spPr>
        <a:xfrm>
          <a:off x="22110700" y="97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151090</xdr:rowOff>
    </xdr:from>
    <xdr:ext cx="469744" cy="259045"/>
    <xdr:sp macro="" textlink="">
      <xdr:nvSpPr>
        <xdr:cNvPr id="806" name="貸付金該当値テキスト"/>
        <xdr:cNvSpPr txBox="1"/>
      </xdr:nvSpPr>
      <xdr:spPr>
        <a:xfrm>
          <a:off x="22212300" y="95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21920</xdr:rowOff>
    </xdr:from>
    <xdr:to>
      <xdr:col>112</xdr:col>
      <xdr:colOff>38100</xdr:colOff>
      <xdr:row>57</xdr:row>
      <xdr:rowOff>123520</xdr:rowOff>
    </xdr:to>
    <xdr:sp macro="" textlink="">
      <xdr:nvSpPr>
        <xdr:cNvPr id="807" name="楕円 806"/>
        <xdr:cNvSpPr/>
      </xdr:nvSpPr>
      <xdr:spPr>
        <a:xfrm>
          <a:off x="21272500" y="97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140047</xdr:rowOff>
    </xdr:from>
    <xdr:ext cx="469744" cy="259045"/>
    <xdr:sp macro="" textlink="">
      <xdr:nvSpPr>
        <xdr:cNvPr id="808" name="テキスト ボックス 807"/>
        <xdr:cNvSpPr txBox="1"/>
      </xdr:nvSpPr>
      <xdr:spPr>
        <a:xfrm>
          <a:off x="21088428" y="956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28321</xdr:rowOff>
    </xdr:from>
    <xdr:to>
      <xdr:col>107</xdr:col>
      <xdr:colOff>101600</xdr:colOff>
      <xdr:row>57</xdr:row>
      <xdr:rowOff>129921</xdr:rowOff>
    </xdr:to>
    <xdr:sp macro="" textlink="">
      <xdr:nvSpPr>
        <xdr:cNvPr id="809" name="楕円 808"/>
        <xdr:cNvSpPr/>
      </xdr:nvSpPr>
      <xdr:spPr>
        <a:xfrm>
          <a:off x="20383500" y="980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121048</xdr:rowOff>
    </xdr:from>
    <xdr:ext cx="469744" cy="259045"/>
    <xdr:sp macro="" textlink="">
      <xdr:nvSpPr>
        <xdr:cNvPr id="810" name="テキスト ボックス 809"/>
        <xdr:cNvSpPr txBox="1"/>
      </xdr:nvSpPr>
      <xdr:spPr>
        <a:xfrm>
          <a:off x="20199428" y="989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37065</xdr:rowOff>
    </xdr:from>
    <xdr:to>
      <xdr:col>102</xdr:col>
      <xdr:colOff>165100</xdr:colOff>
      <xdr:row>57</xdr:row>
      <xdr:rowOff>138665</xdr:rowOff>
    </xdr:to>
    <xdr:sp macro="" textlink="">
      <xdr:nvSpPr>
        <xdr:cNvPr id="811" name="楕円 810"/>
        <xdr:cNvSpPr/>
      </xdr:nvSpPr>
      <xdr:spPr>
        <a:xfrm>
          <a:off x="19494500" y="98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129792</xdr:rowOff>
    </xdr:from>
    <xdr:ext cx="469744" cy="259045"/>
    <xdr:sp macro="" textlink="">
      <xdr:nvSpPr>
        <xdr:cNvPr id="812" name="テキスト ボックス 811"/>
        <xdr:cNvSpPr txBox="1"/>
      </xdr:nvSpPr>
      <xdr:spPr>
        <a:xfrm>
          <a:off x="19310428" y="990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55410</xdr:rowOff>
    </xdr:from>
    <xdr:to>
      <xdr:col>98</xdr:col>
      <xdr:colOff>38100</xdr:colOff>
      <xdr:row>57</xdr:row>
      <xdr:rowOff>157010</xdr:rowOff>
    </xdr:to>
    <xdr:sp macro="" textlink="">
      <xdr:nvSpPr>
        <xdr:cNvPr id="813" name="楕円 812"/>
        <xdr:cNvSpPr/>
      </xdr:nvSpPr>
      <xdr:spPr>
        <a:xfrm>
          <a:off x="18605500" y="98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148137</xdr:rowOff>
    </xdr:from>
    <xdr:ext cx="469744" cy="259045"/>
    <xdr:sp macro="" textlink="">
      <xdr:nvSpPr>
        <xdr:cNvPr id="814" name="テキスト ボックス 813"/>
        <xdr:cNvSpPr txBox="1"/>
      </xdr:nvSpPr>
      <xdr:spPr>
        <a:xfrm>
          <a:off x="18421428" y="992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42036</xdr:rowOff>
    </xdr:from>
    <xdr:to>
      <xdr:col>116</xdr:col>
      <xdr:colOff>63500</xdr:colOff>
      <xdr:row>77</xdr:row>
      <xdr:rowOff>133443</xdr:rowOff>
    </xdr:to>
    <xdr:cxnSp macro="">
      <xdr:nvCxnSpPr>
        <xdr:cNvPr id="845" name="直線コネクタ 844"/>
        <xdr:cNvCxnSpPr/>
      </xdr:nvCxnSpPr>
      <xdr:spPr>
        <a:xfrm>
          <a:off x="21323300" y="13243686"/>
          <a:ext cx="838200" cy="9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42036</xdr:rowOff>
    </xdr:from>
    <xdr:to>
      <xdr:col>111</xdr:col>
      <xdr:colOff>177800</xdr:colOff>
      <xdr:row>77</xdr:row>
      <xdr:rowOff>64647</xdr:rowOff>
    </xdr:to>
    <xdr:cxnSp macro="">
      <xdr:nvCxnSpPr>
        <xdr:cNvPr id="848" name="直線コネクタ 847"/>
        <xdr:cNvCxnSpPr/>
      </xdr:nvCxnSpPr>
      <xdr:spPr>
        <a:xfrm flipV="1">
          <a:off x="20434300" y="13243686"/>
          <a:ext cx="889000" cy="2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50" name="テキスト ボックス 849"/>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64647</xdr:rowOff>
    </xdr:from>
    <xdr:to>
      <xdr:col>107</xdr:col>
      <xdr:colOff>50800</xdr:colOff>
      <xdr:row>77</xdr:row>
      <xdr:rowOff>73850</xdr:rowOff>
    </xdr:to>
    <xdr:cxnSp macro="">
      <xdr:nvCxnSpPr>
        <xdr:cNvPr id="851" name="直線コネクタ 850"/>
        <xdr:cNvCxnSpPr/>
      </xdr:nvCxnSpPr>
      <xdr:spPr>
        <a:xfrm flipV="1">
          <a:off x="19545300" y="13266297"/>
          <a:ext cx="889000" cy="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53" name="テキスト ボックス 852"/>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45092</xdr:rowOff>
    </xdr:from>
    <xdr:to>
      <xdr:col>102</xdr:col>
      <xdr:colOff>114300</xdr:colOff>
      <xdr:row>77</xdr:row>
      <xdr:rowOff>73850</xdr:rowOff>
    </xdr:to>
    <xdr:cxnSp macro="">
      <xdr:nvCxnSpPr>
        <xdr:cNvPr id="854" name="直線コネクタ 853"/>
        <xdr:cNvCxnSpPr/>
      </xdr:nvCxnSpPr>
      <xdr:spPr>
        <a:xfrm>
          <a:off x="18656300" y="13246742"/>
          <a:ext cx="889000" cy="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6" name="テキスト ボックス 855"/>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58" name="テキスト ボックス 857"/>
        <xdr:cNvSpPr txBox="1"/>
      </xdr:nvSpPr>
      <xdr:spPr>
        <a:xfrm>
          <a:off x="18389111" y="129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82643</xdr:rowOff>
    </xdr:from>
    <xdr:to>
      <xdr:col>116</xdr:col>
      <xdr:colOff>114300</xdr:colOff>
      <xdr:row>78</xdr:row>
      <xdr:rowOff>12793</xdr:rowOff>
    </xdr:to>
    <xdr:sp macro="" textlink="">
      <xdr:nvSpPr>
        <xdr:cNvPr id="864" name="楕円 863"/>
        <xdr:cNvSpPr/>
      </xdr:nvSpPr>
      <xdr:spPr>
        <a:xfrm>
          <a:off x="22110700" y="1328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12110</xdr:rowOff>
    </xdr:from>
    <xdr:ext cx="534377" cy="259045"/>
    <xdr:sp macro="" textlink="">
      <xdr:nvSpPr>
        <xdr:cNvPr id="865" name="繰出金該当値テキスト"/>
        <xdr:cNvSpPr txBox="1"/>
      </xdr:nvSpPr>
      <xdr:spPr>
        <a:xfrm>
          <a:off x="22212300" y="1321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162686</xdr:rowOff>
    </xdr:from>
    <xdr:to>
      <xdr:col>112</xdr:col>
      <xdr:colOff>38100</xdr:colOff>
      <xdr:row>77</xdr:row>
      <xdr:rowOff>92836</xdr:rowOff>
    </xdr:to>
    <xdr:sp macro="" textlink="">
      <xdr:nvSpPr>
        <xdr:cNvPr id="866" name="楕円 865"/>
        <xdr:cNvSpPr/>
      </xdr:nvSpPr>
      <xdr:spPr>
        <a:xfrm>
          <a:off x="21272500" y="13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109362</xdr:rowOff>
    </xdr:from>
    <xdr:ext cx="534377" cy="259045"/>
    <xdr:sp macro="" textlink="">
      <xdr:nvSpPr>
        <xdr:cNvPr id="867" name="テキスト ボックス 866"/>
        <xdr:cNvSpPr txBox="1"/>
      </xdr:nvSpPr>
      <xdr:spPr>
        <a:xfrm>
          <a:off x="21056111" y="1296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13847</xdr:rowOff>
    </xdr:from>
    <xdr:to>
      <xdr:col>107</xdr:col>
      <xdr:colOff>101600</xdr:colOff>
      <xdr:row>77</xdr:row>
      <xdr:rowOff>115447</xdr:rowOff>
    </xdr:to>
    <xdr:sp macro="" textlink="">
      <xdr:nvSpPr>
        <xdr:cNvPr id="868" name="楕円 867"/>
        <xdr:cNvSpPr/>
      </xdr:nvSpPr>
      <xdr:spPr>
        <a:xfrm>
          <a:off x="20383500" y="1321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131974</xdr:rowOff>
    </xdr:from>
    <xdr:ext cx="534377" cy="259045"/>
    <xdr:sp macro="" textlink="">
      <xdr:nvSpPr>
        <xdr:cNvPr id="869" name="テキスト ボックス 868"/>
        <xdr:cNvSpPr txBox="1"/>
      </xdr:nvSpPr>
      <xdr:spPr>
        <a:xfrm>
          <a:off x="20167111" y="1299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23050</xdr:rowOff>
    </xdr:from>
    <xdr:to>
      <xdr:col>102</xdr:col>
      <xdr:colOff>165100</xdr:colOff>
      <xdr:row>77</xdr:row>
      <xdr:rowOff>124650</xdr:rowOff>
    </xdr:to>
    <xdr:sp macro="" textlink="">
      <xdr:nvSpPr>
        <xdr:cNvPr id="870" name="楕円 869"/>
        <xdr:cNvSpPr/>
      </xdr:nvSpPr>
      <xdr:spPr>
        <a:xfrm>
          <a:off x="19494500" y="132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141177</xdr:rowOff>
    </xdr:from>
    <xdr:ext cx="534377" cy="259045"/>
    <xdr:sp macro="" textlink="">
      <xdr:nvSpPr>
        <xdr:cNvPr id="871" name="テキスト ボックス 870"/>
        <xdr:cNvSpPr txBox="1"/>
      </xdr:nvSpPr>
      <xdr:spPr>
        <a:xfrm>
          <a:off x="19278111" y="129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165742</xdr:rowOff>
    </xdr:from>
    <xdr:to>
      <xdr:col>98</xdr:col>
      <xdr:colOff>38100</xdr:colOff>
      <xdr:row>77</xdr:row>
      <xdr:rowOff>95892</xdr:rowOff>
    </xdr:to>
    <xdr:sp macro="" textlink="">
      <xdr:nvSpPr>
        <xdr:cNvPr id="872" name="楕円 871"/>
        <xdr:cNvSpPr/>
      </xdr:nvSpPr>
      <xdr:spPr>
        <a:xfrm>
          <a:off x="18605500" y="1319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87019</xdr:rowOff>
    </xdr:from>
    <xdr:ext cx="534377" cy="259045"/>
    <xdr:sp macro="" textlink="">
      <xdr:nvSpPr>
        <xdr:cNvPr id="873" name="テキスト ボックス 872"/>
        <xdr:cNvSpPr txBox="1"/>
      </xdr:nvSpPr>
      <xdr:spPr>
        <a:xfrm>
          <a:off x="18389111" y="1328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に比べ、住民一人当たりのコストが高いものは、人件費や物件費である。人件費については、本町には原子力研究開発施設が立地していることから、町単独で消防を有しているほか、県内随一の観光地として観光事業を積極的に展開していることから多くの人員を要しているためである。物件費については、本年度はふるさと納税事業の拡充等の増があり、物件費の住民一人当たりのコストを上昇させている要因となっている。</a:t>
          </a:r>
          <a:endParaRPr lang="ja-JP" altLang="ja-JP" sz="1400">
            <a:solidFill>
              <a:sysClr val="windowText" lastClr="000000"/>
            </a:solidFill>
            <a:effectLst/>
          </a:endParaRPr>
        </a:p>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一方、類似団体平均に比べ住民一人当たりのコストが低いものは、補助費等や積立金である。補助費等については、広域消防ではなく、町単独で常備消防を有しているためで、広域消防に加入している市町村は補助費等に計上する金額が、当町では人件費など各性質分類に計上されている。そのため、補助費等は、例年、類似団体平均に比べ低い傾向にある。積立金については、ふるさと納税事業の拡充により上昇傾向にあるが、今後は大規模事業に伴う償還金が増加傾向にあることから、財政調整基金や減債基金などの積立てを行い、将来を見据えた健全な財政運営を図っていく必要が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茨城県大洗町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15,717
14,704
23.89
10,956,536
10,515,295
375,543
4,505,005
9,141,005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167589</xdr:rowOff>
    </xdr:from>
    <xdr:to>
      <xdr:col>24</xdr:col>
      <xdr:colOff>63500</xdr:colOff>
      <xdr:row>36</xdr:row>
      <xdr:rowOff>122326</xdr:rowOff>
    </xdr:to>
    <xdr:cxnSp macro="">
      <xdr:nvCxnSpPr>
        <xdr:cNvPr id="59" name="直線コネクタ 58"/>
        <xdr:cNvCxnSpPr/>
      </xdr:nvCxnSpPr>
      <xdr:spPr>
        <a:xfrm flipV="1">
          <a:off x="3797300" y="6168339"/>
          <a:ext cx="838200" cy="12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122326</xdr:rowOff>
    </xdr:from>
    <xdr:to>
      <xdr:col>19</xdr:col>
      <xdr:colOff>177800</xdr:colOff>
      <xdr:row>36</xdr:row>
      <xdr:rowOff>128727</xdr:rowOff>
    </xdr:to>
    <xdr:cxnSp macro="">
      <xdr:nvCxnSpPr>
        <xdr:cNvPr id="62" name="直線コネクタ 61"/>
        <xdr:cNvCxnSpPr/>
      </xdr:nvCxnSpPr>
      <xdr:spPr>
        <a:xfrm flipV="1">
          <a:off x="2908300" y="629452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12945</xdr:rowOff>
    </xdr:from>
    <xdr:ext cx="469744" cy="259045"/>
    <xdr:sp macro="" textlink="">
      <xdr:nvSpPr>
        <xdr:cNvPr id="64" name="テキスト ボックス 63"/>
        <xdr:cNvSpPr txBox="1"/>
      </xdr:nvSpPr>
      <xdr:spPr>
        <a:xfrm>
          <a:off x="3562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128727</xdr:rowOff>
    </xdr:from>
    <xdr:to>
      <xdr:col>15</xdr:col>
      <xdr:colOff>50800</xdr:colOff>
      <xdr:row>37</xdr:row>
      <xdr:rowOff>19457</xdr:rowOff>
    </xdr:to>
    <xdr:cxnSp macro="">
      <xdr:nvCxnSpPr>
        <xdr:cNvPr id="65" name="直線コネクタ 64"/>
        <xdr:cNvCxnSpPr/>
      </xdr:nvCxnSpPr>
      <xdr:spPr>
        <a:xfrm flipV="1">
          <a:off x="2019300" y="6300927"/>
          <a:ext cx="889000" cy="6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160274</xdr:rowOff>
    </xdr:from>
    <xdr:to>
      <xdr:col>10</xdr:col>
      <xdr:colOff>114300</xdr:colOff>
      <xdr:row>37</xdr:row>
      <xdr:rowOff>19457</xdr:rowOff>
    </xdr:to>
    <xdr:cxnSp macro="">
      <xdr:nvCxnSpPr>
        <xdr:cNvPr id="68" name="直線コネクタ 67"/>
        <xdr:cNvCxnSpPr/>
      </xdr:nvCxnSpPr>
      <xdr:spPr>
        <a:xfrm>
          <a:off x="1130300" y="6332474"/>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168851</xdr:rowOff>
    </xdr:from>
    <xdr:ext cx="469744" cy="259045"/>
    <xdr:sp macro="" textlink="">
      <xdr:nvSpPr>
        <xdr:cNvPr id="70" name="テキスト ボックス 69"/>
        <xdr:cNvSpPr txBox="1"/>
      </xdr:nvSpPr>
      <xdr:spPr>
        <a:xfrm>
          <a:off x="1784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135018</xdr:rowOff>
    </xdr:from>
    <xdr:ext cx="469744" cy="259045"/>
    <xdr:sp macro="" textlink="">
      <xdr:nvSpPr>
        <xdr:cNvPr id="72" name="テキスト ボックス 71"/>
        <xdr:cNvSpPr txBox="1"/>
      </xdr:nvSpPr>
      <xdr:spPr>
        <a:xfrm>
          <a:off x="895428"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116789</xdr:rowOff>
    </xdr:from>
    <xdr:to>
      <xdr:col>24</xdr:col>
      <xdr:colOff>114300</xdr:colOff>
      <xdr:row>36</xdr:row>
      <xdr:rowOff>46939</xdr:rowOff>
    </xdr:to>
    <xdr:sp macro="" textlink="">
      <xdr:nvSpPr>
        <xdr:cNvPr id="78" name="楕円 77"/>
        <xdr:cNvSpPr/>
      </xdr:nvSpPr>
      <xdr:spPr>
        <a:xfrm>
          <a:off x="4584700" y="611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139666</xdr:rowOff>
    </xdr:from>
    <xdr:ext cx="469744" cy="259045"/>
    <xdr:sp macro="" textlink="">
      <xdr:nvSpPr>
        <xdr:cNvPr id="79" name="議会費該当値テキスト"/>
        <xdr:cNvSpPr txBox="1"/>
      </xdr:nvSpPr>
      <xdr:spPr>
        <a:xfrm>
          <a:off x="4686300" y="59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71526</xdr:rowOff>
    </xdr:from>
    <xdr:to>
      <xdr:col>20</xdr:col>
      <xdr:colOff>38100</xdr:colOff>
      <xdr:row>37</xdr:row>
      <xdr:rowOff>1676</xdr:rowOff>
    </xdr:to>
    <xdr:sp macro="" textlink="">
      <xdr:nvSpPr>
        <xdr:cNvPr id="80" name="楕円 79"/>
        <xdr:cNvSpPr/>
      </xdr:nvSpPr>
      <xdr:spPr>
        <a:xfrm>
          <a:off x="37465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164253</xdr:rowOff>
    </xdr:from>
    <xdr:ext cx="469744" cy="259045"/>
    <xdr:sp macro="" textlink="">
      <xdr:nvSpPr>
        <xdr:cNvPr id="81" name="テキスト ボックス 80"/>
        <xdr:cNvSpPr txBox="1"/>
      </xdr:nvSpPr>
      <xdr:spPr>
        <a:xfrm>
          <a:off x="3562428" y="63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77927</xdr:rowOff>
    </xdr:from>
    <xdr:to>
      <xdr:col>15</xdr:col>
      <xdr:colOff>101600</xdr:colOff>
      <xdr:row>37</xdr:row>
      <xdr:rowOff>8077</xdr:rowOff>
    </xdr:to>
    <xdr:sp macro="" textlink="">
      <xdr:nvSpPr>
        <xdr:cNvPr id="82" name="楕円 81"/>
        <xdr:cNvSpPr/>
      </xdr:nvSpPr>
      <xdr:spPr>
        <a:xfrm>
          <a:off x="2857500" y="62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24604</xdr:rowOff>
    </xdr:from>
    <xdr:ext cx="469744" cy="259045"/>
    <xdr:sp macro="" textlink="">
      <xdr:nvSpPr>
        <xdr:cNvPr id="83" name="テキスト ボックス 82"/>
        <xdr:cNvSpPr txBox="1"/>
      </xdr:nvSpPr>
      <xdr:spPr>
        <a:xfrm>
          <a:off x="2673428" y="602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140107</xdr:rowOff>
    </xdr:from>
    <xdr:to>
      <xdr:col>10</xdr:col>
      <xdr:colOff>165100</xdr:colOff>
      <xdr:row>37</xdr:row>
      <xdr:rowOff>70257</xdr:rowOff>
    </xdr:to>
    <xdr:sp macro="" textlink="">
      <xdr:nvSpPr>
        <xdr:cNvPr id="84" name="楕円 83"/>
        <xdr:cNvSpPr/>
      </xdr:nvSpPr>
      <xdr:spPr>
        <a:xfrm>
          <a:off x="1968500" y="631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61384</xdr:rowOff>
    </xdr:from>
    <xdr:ext cx="469744" cy="259045"/>
    <xdr:sp macro="" textlink="">
      <xdr:nvSpPr>
        <xdr:cNvPr id="85" name="テキスト ボックス 84"/>
        <xdr:cNvSpPr txBox="1"/>
      </xdr:nvSpPr>
      <xdr:spPr>
        <a:xfrm>
          <a:off x="1784428" y="640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109474</xdr:rowOff>
    </xdr:from>
    <xdr:to>
      <xdr:col>6</xdr:col>
      <xdr:colOff>38100</xdr:colOff>
      <xdr:row>37</xdr:row>
      <xdr:rowOff>39624</xdr:rowOff>
    </xdr:to>
    <xdr:sp macro="" textlink="">
      <xdr:nvSpPr>
        <xdr:cNvPr id="86" name="楕円 85"/>
        <xdr:cNvSpPr/>
      </xdr:nvSpPr>
      <xdr:spPr>
        <a:xfrm>
          <a:off x="10795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30751</xdr:rowOff>
    </xdr:from>
    <xdr:ext cx="469744" cy="259045"/>
    <xdr:sp macro="" textlink="">
      <xdr:nvSpPr>
        <xdr:cNvPr id="87" name="テキスト ボックス 86"/>
        <xdr:cNvSpPr txBox="1"/>
      </xdr:nvSpPr>
      <xdr:spPr>
        <a:xfrm>
          <a:off x="895428"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142959</xdr:rowOff>
    </xdr:from>
    <xdr:to>
      <xdr:col>24</xdr:col>
      <xdr:colOff>63500</xdr:colOff>
      <xdr:row>56</xdr:row>
      <xdr:rowOff>161071</xdr:rowOff>
    </xdr:to>
    <xdr:cxnSp macro="">
      <xdr:nvCxnSpPr>
        <xdr:cNvPr id="118" name="直線コネクタ 117"/>
        <xdr:cNvCxnSpPr/>
      </xdr:nvCxnSpPr>
      <xdr:spPr>
        <a:xfrm flipV="1">
          <a:off x="3797300" y="9744159"/>
          <a:ext cx="838200" cy="1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161071</xdr:rowOff>
    </xdr:from>
    <xdr:to>
      <xdr:col>19</xdr:col>
      <xdr:colOff>177800</xdr:colOff>
      <xdr:row>57</xdr:row>
      <xdr:rowOff>130582</xdr:rowOff>
    </xdr:to>
    <xdr:cxnSp macro="">
      <xdr:nvCxnSpPr>
        <xdr:cNvPr id="121" name="直線コネクタ 120"/>
        <xdr:cNvCxnSpPr/>
      </xdr:nvCxnSpPr>
      <xdr:spPr>
        <a:xfrm flipV="1">
          <a:off x="2908300" y="9762271"/>
          <a:ext cx="889000" cy="14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77501</xdr:rowOff>
    </xdr:from>
    <xdr:to>
      <xdr:col>15</xdr:col>
      <xdr:colOff>50800</xdr:colOff>
      <xdr:row>57</xdr:row>
      <xdr:rowOff>130582</xdr:rowOff>
    </xdr:to>
    <xdr:cxnSp macro="">
      <xdr:nvCxnSpPr>
        <xdr:cNvPr id="124" name="直線コネクタ 123"/>
        <xdr:cNvCxnSpPr/>
      </xdr:nvCxnSpPr>
      <xdr:spPr>
        <a:xfrm>
          <a:off x="2019300" y="9678701"/>
          <a:ext cx="889000" cy="22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77501</xdr:rowOff>
    </xdr:from>
    <xdr:to>
      <xdr:col>10</xdr:col>
      <xdr:colOff>114300</xdr:colOff>
      <xdr:row>58</xdr:row>
      <xdr:rowOff>47930</xdr:rowOff>
    </xdr:to>
    <xdr:cxnSp macro="">
      <xdr:nvCxnSpPr>
        <xdr:cNvPr id="127" name="直線コネクタ 126"/>
        <xdr:cNvCxnSpPr/>
      </xdr:nvCxnSpPr>
      <xdr:spPr>
        <a:xfrm flipV="1">
          <a:off x="1130300" y="9678701"/>
          <a:ext cx="889000" cy="31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92159</xdr:rowOff>
    </xdr:from>
    <xdr:to>
      <xdr:col>24</xdr:col>
      <xdr:colOff>114300</xdr:colOff>
      <xdr:row>57</xdr:row>
      <xdr:rowOff>22309</xdr:rowOff>
    </xdr:to>
    <xdr:sp macro="" textlink="">
      <xdr:nvSpPr>
        <xdr:cNvPr id="137" name="楕円 136"/>
        <xdr:cNvSpPr/>
      </xdr:nvSpPr>
      <xdr:spPr>
        <a:xfrm>
          <a:off x="4584700" y="969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115036</xdr:rowOff>
    </xdr:from>
    <xdr:ext cx="599010" cy="259045"/>
    <xdr:sp macro="" textlink="">
      <xdr:nvSpPr>
        <xdr:cNvPr id="138" name="総務費該当値テキスト"/>
        <xdr:cNvSpPr txBox="1"/>
      </xdr:nvSpPr>
      <xdr:spPr>
        <a:xfrm>
          <a:off x="4686300" y="954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110271</xdr:rowOff>
    </xdr:from>
    <xdr:to>
      <xdr:col>20</xdr:col>
      <xdr:colOff>38100</xdr:colOff>
      <xdr:row>57</xdr:row>
      <xdr:rowOff>40421</xdr:rowOff>
    </xdr:to>
    <xdr:sp macro="" textlink="">
      <xdr:nvSpPr>
        <xdr:cNvPr id="139" name="楕円 138"/>
        <xdr:cNvSpPr/>
      </xdr:nvSpPr>
      <xdr:spPr>
        <a:xfrm>
          <a:off x="3746500" y="971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56948</xdr:rowOff>
    </xdr:from>
    <xdr:ext cx="599010" cy="259045"/>
    <xdr:sp macro="" textlink="">
      <xdr:nvSpPr>
        <xdr:cNvPr id="140" name="テキスト ボックス 139"/>
        <xdr:cNvSpPr txBox="1"/>
      </xdr:nvSpPr>
      <xdr:spPr>
        <a:xfrm>
          <a:off x="3497795" y="948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79782</xdr:rowOff>
    </xdr:from>
    <xdr:to>
      <xdr:col>15</xdr:col>
      <xdr:colOff>101600</xdr:colOff>
      <xdr:row>58</xdr:row>
      <xdr:rowOff>9932</xdr:rowOff>
    </xdr:to>
    <xdr:sp macro="" textlink="">
      <xdr:nvSpPr>
        <xdr:cNvPr id="141" name="楕円 140"/>
        <xdr:cNvSpPr/>
      </xdr:nvSpPr>
      <xdr:spPr>
        <a:xfrm>
          <a:off x="2857500" y="985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1059</xdr:rowOff>
    </xdr:from>
    <xdr:ext cx="534377" cy="259045"/>
    <xdr:sp macro="" textlink="">
      <xdr:nvSpPr>
        <xdr:cNvPr id="142" name="テキスト ボックス 141"/>
        <xdr:cNvSpPr txBox="1"/>
      </xdr:nvSpPr>
      <xdr:spPr>
        <a:xfrm>
          <a:off x="2641111" y="994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26701</xdr:rowOff>
    </xdr:from>
    <xdr:to>
      <xdr:col>10</xdr:col>
      <xdr:colOff>165100</xdr:colOff>
      <xdr:row>56</xdr:row>
      <xdr:rowOff>128301</xdr:rowOff>
    </xdr:to>
    <xdr:sp macro="" textlink="">
      <xdr:nvSpPr>
        <xdr:cNvPr id="143" name="楕円 142"/>
        <xdr:cNvSpPr/>
      </xdr:nvSpPr>
      <xdr:spPr>
        <a:xfrm>
          <a:off x="1968500" y="962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119428</xdr:rowOff>
    </xdr:from>
    <xdr:ext cx="599010" cy="259045"/>
    <xdr:sp macro="" textlink="">
      <xdr:nvSpPr>
        <xdr:cNvPr id="144" name="テキスト ボックス 143"/>
        <xdr:cNvSpPr txBox="1"/>
      </xdr:nvSpPr>
      <xdr:spPr>
        <a:xfrm>
          <a:off x="1719795" y="97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168580</xdr:rowOff>
    </xdr:from>
    <xdr:to>
      <xdr:col>6</xdr:col>
      <xdr:colOff>38100</xdr:colOff>
      <xdr:row>58</xdr:row>
      <xdr:rowOff>98730</xdr:rowOff>
    </xdr:to>
    <xdr:sp macro="" textlink="">
      <xdr:nvSpPr>
        <xdr:cNvPr id="145" name="楕円 144"/>
        <xdr:cNvSpPr/>
      </xdr:nvSpPr>
      <xdr:spPr>
        <a:xfrm>
          <a:off x="1079500" y="99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89857</xdr:rowOff>
    </xdr:from>
    <xdr:ext cx="534377" cy="259045"/>
    <xdr:sp macro="" textlink="">
      <xdr:nvSpPr>
        <xdr:cNvPr id="146" name="テキスト ボックス 145"/>
        <xdr:cNvSpPr txBox="1"/>
      </xdr:nvSpPr>
      <xdr:spPr>
        <a:xfrm>
          <a:off x="863111" y="1003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124493</xdr:rowOff>
    </xdr:from>
    <xdr:to>
      <xdr:col>24</xdr:col>
      <xdr:colOff>63500</xdr:colOff>
      <xdr:row>77</xdr:row>
      <xdr:rowOff>55172</xdr:rowOff>
    </xdr:to>
    <xdr:cxnSp macro="">
      <xdr:nvCxnSpPr>
        <xdr:cNvPr id="178" name="直線コネクタ 177"/>
        <xdr:cNvCxnSpPr/>
      </xdr:nvCxnSpPr>
      <xdr:spPr>
        <a:xfrm flipV="1">
          <a:off x="3797300" y="13154693"/>
          <a:ext cx="838200" cy="10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64511</xdr:rowOff>
    </xdr:from>
    <xdr:ext cx="599010" cy="259045"/>
    <xdr:sp macro="" textlink="">
      <xdr:nvSpPr>
        <xdr:cNvPr id="179" name="民生費平均値テキスト"/>
        <xdr:cNvSpPr txBox="1"/>
      </xdr:nvSpPr>
      <xdr:spPr>
        <a:xfrm>
          <a:off x="4686300" y="12751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109339</xdr:rowOff>
    </xdr:from>
    <xdr:to>
      <xdr:col>19</xdr:col>
      <xdr:colOff>177800</xdr:colOff>
      <xdr:row>77</xdr:row>
      <xdr:rowOff>55172</xdr:rowOff>
    </xdr:to>
    <xdr:cxnSp macro="">
      <xdr:nvCxnSpPr>
        <xdr:cNvPr id="181" name="直線コネクタ 180"/>
        <xdr:cNvCxnSpPr/>
      </xdr:nvCxnSpPr>
      <xdr:spPr>
        <a:xfrm>
          <a:off x="2908300" y="13139539"/>
          <a:ext cx="889000" cy="11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136238</xdr:rowOff>
    </xdr:from>
    <xdr:ext cx="599010" cy="259045"/>
    <xdr:sp macro="" textlink="">
      <xdr:nvSpPr>
        <xdr:cNvPr id="183" name="テキスト ボックス 182"/>
        <xdr:cNvSpPr txBox="1"/>
      </xdr:nvSpPr>
      <xdr:spPr>
        <a:xfrm>
          <a:off x="3497795" y="1282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109339</xdr:rowOff>
    </xdr:from>
    <xdr:to>
      <xdr:col>15</xdr:col>
      <xdr:colOff>50800</xdr:colOff>
      <xdr:row>77</xdr:row>
      <xdr:rowOff>146221</xdr:rowOff>
    </xdr:to>
    <xdr:cxnSp macro="">
      <xdr:nvCxnSpPr>
        <xdr:cNvPr id="184" name="直線コネクタ 183"/>
        <xdr:cNvCxnSpPr/>
      </xdr:nvCxnSpPr>
      <xdr:spPr>
        <a:xfrm flipV="1">
          <a:off x="2019300" y="13139539"/>
          <a:ext cx="889000" cy="20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56086</xdr:rowOff>
    </xdr:from>
    <xdr:ext cx="599010" cy="259045"/>
    <xdr:sp macro="" textlink="">
      <xdr:nvSpPr>
        <xdr:cNvPr id="186" name="テキスト ボックス 185"/>
        <xdr:cNvSpPr txBox="1"/>
      </xdr:nvSpPr>
      <xdr:spPr>
        <a:xfrm>
          <a:off x="2608795" y="1274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125907</xdr:rowOff>
    </xdr:from>
    <xdr:to>
      <xdr:col>10</xdr:col>
      <xdr:colOff>114300</xdr:colOff>
      <xdr:row>77</xdr:row>
      <xdr:rowOff>146221</xdr:rowOff>
    </xdr:to>
    <xdr:cxnSp macro="">
      <xdr:nvCxnSpPr>
        <xdr:cNvPr id="187" name="直線コネクタ 186"/>
        <xdr:cNvCxnSpPr/>
      </xdr:nvCxnSpPr>
      <xdr:spPr>
        <a:xfrm>
          <a:off x="1130300" y="13327557"/>
          <a:ext cx="889000" cy="2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142650</xdr:rowOff>
    </xdr:from>
    <xdr:ext cx="599010" cy="259045"/>
    <xdr:sp macro="" textlink="">
      <xdr:nvSpPr>
        <xdr:cNvPr id="189" name="テキスト ボックス 188"/>
        <xdr:cNvSpPr txBox="1"/>
      </xdr:nvSpPr>
      <xdr:spPr>
        <a:xfrm>
          <a:off x="1719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17756</xdr:rowOff>
    </xdr:from>
    <xdr:ext cx="599010" cy="259045"/>
    <xdr:sp macro="" textlink="">
      <xdr:nvSpPr>
        <xdr:cNvPr id="191" name="テキスト ボックス 190"/>
        <xdr:cNvSpPr txBox="1"/>
      </xdr:nvSpPr>
      <xdr:spPr>
        <a:xfrm>
          <a:off x="830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73693</xdr:rowOff>
    </xdr:from>
    <xdr:to>
      <xdr:col>24</xdr:col>
      <xdr:colOff>114300</xdr:colOff>
      <xdr:row>77</xdr:row>
      <xdr:rowOff>3843</xdr:rowOff>
    </xdr:to>
    <xdr:sp macro="" textlink="">
      <xdr:nvSpPr>
        <xdr:cNvPr id="197" name="楕円 196"/>
        <xdr:cNvSpPr/>
      </xdr:nvSpPr>
      <xdr:spPr>
        <a:xfrm>
          <a:off x="4584700" y="1310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52120</xdr:rowOff>
    </xdr:from>
    <xdr:ext cx="599010" cy="259045"/>
    <xdr:sp macro="" textlink="">
      <xdr:nvSpPr>
        <xdr:cNvPr id="198" name="民生費該当値テキスト"/>
        <xdr:cNvSpPr txBox="1"/>
      </xdr:nvSpPr>
      <xdr:spPr>
        <a:xfrm>
          <a:off x="4686300" y="1308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4372</xdr:rowOff>
    </xdr:from>
    <xdr:to>
      <xdr:col>20</xdr:col>
      <xdr:colOff>38100</xdr:colOff>
      <xdr:row>77</xdr:row>
      <xdr:rowOff>105972</xdr:rowOff>
    </xdr:to>
    <xdr:sp macro="" textlink="">
      <xdr:nvSpPr>
        <xdr:cNvPr id="199" name="楕円 198"/>
        <xdr:cNvSpPr/>
      </xdr:nvSpPr>
      <xdr:spPr>
        <a:xfrm>
          <a:off x="3746500" y="1320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97099</xdr:rowOff>
    </xdr:from>
    <xdr:ext cx="599010" cy="259045"/>
    <xdr:sp macro="" textlink="">
      <xdr:nvSpPr>
        <xdr:cNvPr id="200" name="テキスト ボックス 199"/>
        <xdr:cNvSpPr txBox="1"/>
      </xdr:nvSpPr>
      <xdr:spPr>
        <a:xfrm>
          <a:off x="3497795" y="1329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58539</xdr:rowOff>
    </xdr:from>
    <xdr:to>
      <xdr:col>15</xdr:col>
      <xdr:colOff>101600</xdr:colOff>
      <xdr:row>76</xdr:row>
      <xdr:rowOff>160139</xdr:rowOff>
    </xdr:to>
    <xdr:sp macro="" textlink="">
      <xdr:nvSpPr>
        <xdr:cNvPr id="201" name="楕円 200"/>
        <xdr:cNvSpPr/>
      </xdr:nvSpPr>
      <xdr:spPr>
        <a:xfrm>
          <a:off x="2857500" y="1308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151266</xdr:rowOff>
    </xdr:from>
    <xdr:ext cx="599010" cy="259045"/>
    <xdr:sp macro="" textlink="">
      <xdr:nvSpPr>
        <xdr:cNvPr id="202" name="テキスト ボックス 201"/>
        <xdr:cNvSpPr txBox="1"/>
      </xdr:nvSpPr>
      <xdr:spPr>
        <a:xfrm>
          <a:off x="2608795" y="1318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95421</xdr:rowOff>
    </xdr:from>
    <xdr:to>
      <xdr:col>10</xdr:col>
      <xdr:colOff>165100</xdr:colOff>
      <xdr:row>78</xdr:row>
      <xdr:rowOff>25571</xdr:rowOff>
    </xdr:to>
    <xdr:sp macro="" textlink="">
      <xdr:nvSpPr>
        <xdr:cNvPr id="203" name="楕円 202"/>
        <xdr:cNvSpPr/>
      </xdr:nvSpPr>
      <xdr:spPr>
        <a:xfrm>
          <a:off x="1968500" y="13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16698</xdr:rowOff>
    </xdr:from>
    <xdr:ext cx="599010" cy="259045"/>
    <xdr:sp macro="" textlink="">
      <xdr:nvSpPr>
        <xdr:cNvPr id="204" name="テキスト ボックス 203"/>
        <xdr:cNvSpPr txBox="1"/>
      </xdr:nvSpPr>
      <xdr:spPr>
        <a:xfrm>
          <a:off x="1719795" y="1338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75107</xdr:rowOff>
    </xdr:from>
    <xdr:to>
      <xdr:col>6</xdr:col>
      <xdr:colOff>38100</xdr:colOff>
      <xdr:row>78</xdr:row>
      <xdr:rowOff>5257</xdr:rowOff>
    </xdr:to>
    <xdr:sp macro="" textlink="">
      <xdr:nvSpPr>
        <xdr:cNvPr id="205" name="楕円 204"/>
        <xdr:cNvSpPr/>
      </xdr:nvSpPr>
      <xdr:spPr>
        <a:xfrm>
          <a:off x="1079500" y="132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167834</xdr:rowOff>
    </xdr:from>
    <xdr:ext cx="599010" cy="259045"/>
    <xdr:sp macro="" textlink="">
      <xdr:nvSpPr>
        <xdr:cNvPr id="206" name="テキスト ボックス 205"/>
        <xdr:cNvSpPr txBox="1"/>
      </xdr:nvSpPr>
      <xdr:spPr>
        <a:xfrm>
          <a:off x="830795" y="1336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114085</xdr:rowOff>
    </xdr:from>
    <xdr:to>
      <xdr:col>24</xdr:col>
      <xdr:colOff>63500</xdr:colOff>
      <xdr:row>97</xdr:row>
      <xdr:rowOff>4457</xdr:rowOff>
    </xdr:to>
    <xdr:cxnSp macro="">
      <xdr:nvCxnSpPr>
        <xdr:cNvPr id="236" name="直線コネクタ 235"/>
        <xdr:cNvCxnSpPr/>
      </xdr:nvCxnSpPr>
      <xdr:spPr>
        <a:xfrm flipV="1">
          <a:off x="3797300" y="16573285"/>
          <a:ext cx="838200" cy="6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135831</xdr:rowOff>
    </xdr:from>
    <xdr:ext cx="534377" cy="259045"/>
    <xdr:sp macro="" textlink="">
      <xdr:nvSpPr>
        <xdr:cNvPr id="237" name="衛生費平均値テキスト"/>
        <xdr:cNvSpPr txBox="1"/>
      </xdr:nvSpPr>
      <xdr:spPr>
        <a:xfrm>
          <a:off x="4686300" y="16595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4457</xdr:rowOff>
    </xdr:from>
    <xdr:to>
      <xdr:col>19</xdr:col>
      <xdr:colOff>177800</xdr:colOff>
      <xdr:row>97</xdr:row>
      <xdr:rowOff>88354</xdr:rowOff>
    </xdr:to>
    <xdr:cxnSp macro="">
      <xdr:nvCxnSpPr>
        <xdr:cNvPr id="239" name="直線コネクタ 238"/>
        <xdr:cNvCxnSpPr/>
      </xdr:nvCxnSpPr>
      <xdr:spPr>
        <a:xfrm flipV="1">
          <a:off x="2908300" y="16635107"/>
          <a:ext cx="889000" cy="8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61980</xdr:rowOff>
    </xdr:from>
    <xdr:ext cx="534377" cy="259045"/>
    <xdr:sp macro="" textlink="">
      <xdr:nvSpPr>
        <xdr:cNvPr id="241" name="テキスト ボックス 240"/>
        <xdr:cNvSpPr txBox="1"/>
      </xdr:nvSpPr>
      <xdr:spPr>
        <a:xfrm>
          <a:off x="3530111" y="166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88354</xdr:rowOff>
    </xdr:from>
    <xdr:to>
      <xdr:col>15</xdr:col>
      <xdr:colOff>50800</xdr:colOff>
      <xdr:row>98</xdr:row>
      <xdr:rowOff>77788</xdr:rowOff>
    </xdr:to>
    <xdr:cxnSp macro="">
      <xdr:nvCxnSpPr>
        <xdr:cNvPr id="242" name="直線コネクタ 241"/>
        <xdr:cNvCxnSpPr/>
      </xdr:nvCxnSpPr>
      <xdr:spPr>
        <a:xfrm flipV="1">
          <a:off x="2019300" y="16719004"/>
          <a:ext cx="889000" cy="16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77788</xdr:rowOff>
    </xdr:from>
    <xdr:to>
      <xdr:col>10</xdr:col>
      <xdr:colOff>114300</xdr:colOff>
      <xdr:row>98</xdr:row>
      <xdr:rowOff>151575</xdr:rowOff>
    </xdr:to>
    <xdr:cxnSp macro="">
      <xdr:nvCxnSpPr>
        <xdr:cNvPr id="245" name="直線コネクタ 244"/>
        <xdr:cNvCxnSpPr/>
      </xdr:nvCxnSpPr>
      <xdr:spPr>
        <a:xfrm flipV="1">
          <a:off x="1130300" y="16879888"/>
          <a:ext cx="889000" cy="7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63285</xdr:rowOff>
    </xdr:from>
    <xdr:to>
      <xdr:col>24</xdr:col>
      <xdr:colOff>114300</xdr:colOff>
      <xdr:row>96</xdr:row>
      <xdr:rowOff>164885</xdr:rowOff>
    </xdr:to>
    <xdr:sp macro="" textlink="">
      <xdr:nvSpPr>
        <xdr:cNvPr id="255" name="楕円 254"/>
        <xdr:cNvSpPr/>
      </xdr:nvSpPr>
      <xdr:spPr>
        <a:xfrm>
          <a:off x="4584700" y="1652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86162</xdr:rowOff>
    </xdr:from>
    <xdr:ext cx="534377" cy="259045"/>
    <xdr:sp macro="" textlink="">
      <xdr:nvSpPr>
        <xdr:cNvPr id="256" name="衛生費該当値テキスト"/>
        <xdr:cNvSpPr txBox="1"/>
      </xdr:nvSpPr>
      <xdr:spPr>
        <a:xfrm>
          <a:off x="4686300" y="1637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125107</xdr:rowOff>
    </xdr:from>
    <xdr:to>
      <xdr:col>20</xdr:col>
      <xdr:colOff>38100</xdr:colOff>
      <xdr:row>97</xdr:row>
      <xdr:rowOff>55257</xdr:rowOff>
    </xdr:to>
    <xdr:sp macro="" textlink="">
      <xdr:nvSpPr>
        <xdr:cNvPr id="257" name="楕円 256"/>
        <xdr:cNvSpPr/>
      </xdr:nvSpPr>
      <xdr:spPr>
        <a:xfrm>
          <a:off x="3746500" y="1658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71784</xdr:rowOff>
    </xdr:from>
    <xdr:ext cx="534377" cy="259045"/>
    <xdr:sp macro="" textlink="">
      <xdr:nvSpPr>
        <xdr:cNvPr id="258" name="テキスト ボックス 257"/>
        <xdr:cNvSpPr txBox="1"/>
      </xdr:nvSpPr>
      <xdr:spPr>
        <a:xfrm>
          <a:off x="3530111" y="1635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37554</xdr:rowOff>
    </xdr:from>
    <xdr:to>
      <xdr:col>15</xdr:col>
      <xdr:colOff>101600</xdr:colOff>
      <xdr:row>97</xdr:row>
      <xdr:rowOff>139154</xdr:rowOff>
    </xdr:to>
    <xdr:sp macro="" textlink="">
      <xdr:nvSpPr>
        <xdr:cNvPr id="259" name="楕円 258"/>
        <xdr:cNvSpPr/>
      </xdr:nvSpPr>
      <xdr:spPr>
        <a:xfrm>
          <a:off x="2857500" y="166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130281</xdr:rowOff>
    </xdr:from>
    <xdr:ext cx="534377" cy="259045"/>
    <xdr:sp macro="" textlink="">
      <xdr:nvSpPr>
        <xdr:cNvPr id="260" name="テキスト ボックス 259"/>
        <xdr:cNvSpPr txBox="1"/>
      </xdr:nvSpPr>
      <xdr:spPr>
        <a:xfrm>
          <a:off x="2641111" y="1676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26988</xdr:rowOff>
    </xdr:from>
    <xdr:to>
      <xdr:col>10</xdr:col>
      <xdr:colOff>165100</xdr:colOff>
      <xdr:row>98</xdr:row>
      <xdr:rowOff>128588</xdr:rowOff>
    </xdr:to>
    <xdr:sp macro="" textlink="">
      <xdr:nvSpPr>
        <xdr:cNvPr id="261" name="楕円 260"/>
        <xdr:cNvSpPr/>
      </xdr:nvSpPr>
      <xdr:spPr>
        <a:xfrm>
          <a:off x="1968500" y="1682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119715</xdr:rowOff>
    </xdr:from>
    <xdr:ext cx="534377" cy="259045"/>
    <xdr:sp macro="" textlink="">
      <xdr:nvSpPr>
        <xdr:cNvPr id="262" name="テキスト ボックス 261"/>
        <xdr:cNvSpPr txBox="1"/>
      </xdr:nvSpPr>
      <xdr:spPr>
        <a:xfrm>
          <a:off x="1752111" y="1692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100775</xdr:rowOff>
    </xdr:from>
    <xdr:to>
      <xdr:col>6</xdr:col>
      <xdr:colOff>38100</xdr:colOff>
      <xdr:row>99</xdr:row>
      <xdr:rowOff>30925</xdr:rowOff>
    </xdr:to>
    <xdr:sp macro="" textlink="">
      <xdr:nvSpPr>
        <xdr:cNvPr id="263" name="楕円 262"/>
        <xdr:cNvSpPr/>
      </xdr:nvSpPr>
      <xdr:spPr>
        <a:xfrm>
          <a:off x="1079500" y="169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22052</xdr:rowOff>
    </xdr:from>
    <xdr:ext cx="534377" cy="259045"/>
    <xdr:sp macro="" textlink="">
      <xdr:nvSpPr>
        <xdr:cNvPr id="264" name="テキスト ボックス 263"/>
        <xdr:cNvSpPr txBox="1"/>
      </xdr:nvSpPr>
      <xdr:spPr>
        <a:xfrm>
          <a:off x="863111" y="1699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139243</xdr:rowOff>
    </xdr:from>
    <xdr:to>
      <xdr:col>55</xdr:col>
      <xdr:colOff>0</xdr:colOff>
      <xdr:row>38</xdr:row>
      <xdr:rowOff>139243</xdr:rowOff>
    </xdr:to>
    <xdr:cxnSp macro="">
      <xdr:nvCxnSpPr>
        <xdr:cNvPr id="291" name="直線コネクタ 290"/>
        <xdr:cNvCxnSpPr/>
      </xdr:nvCxnSpPr>
      <xdr:spPr>
        <a:xfrm>
          <a:off x="9639300" y="6654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139243</xdr:rowOff>
    </xdr:from>
    <xdr:to>
      <xdr:col>50</xdr:col>
      <xdr:colOff>114300</xdr:colOff>
      <xdr:row>38</xdr:row>
      <xdr:rowOff>139243</xdr:rowOff>
    </xdr:to>
    <xdr:cxnSp macro="">
      <xdr:nvCxnSpPr>
        <xdr:cNvPr id="294" name="直線コネクタ 293"/>
        <xdr:cNvCxnSpPr/>
      </xdr:nvCxnSpPr>
      <xdr:spPr>
        <a:xfrm>
          <a:off x="8750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139243</xdr:rowOff>
    </xdr:from>
    <xdr:to>
      <xdr:col>45</xdr:col>
      <xdr:colOff>177800</xdr:colOff>
      <xdr:row>38</xdr:row>
      <xdr:rowOff>139243</xdr:rowOff>
    </xdr:to>
    <xdr:cxnSp macro="">
      <xdr:nvCxnSpPr>
        <xdr:cNvPr id="297" name="直線コネクタ 296"/>
        <xdr:cNvCxnSpPr/>
      </xdr:nvCxnSpPr>
      <xdr:spPr>
        <a:xfrm>
          <a:off x="7861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139243</xdr:rowOff>
    </xdr:from>
    <xdr:to>
      <xdr:col>41</xdr:col>
      <xdr:colOff>50800</xdr:colOff>
      <xdr:row>38</xdr:row>
      <xdr:rowOff>139243</xdr:rowOff>
    </xdr:to>
    <xdr:cxnSp macro="">
      <xdr:nvCxnSpPr>
        <xdr:cNvPr id="300" name="直線コネクタ 299"/>
        <xdr:cNvCxnSpPr/>
      </xdr:nvCxnSpPr>
      <xdr:spPr>
        <a:xfrm>
          <a:off x="6972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88443</xdr:rowOff>
    </xdr:from>
    <xdr:to>
      <xdr:col>55</xdr:col>
      <xdr:colOff>50800</xdr:colOff>
      <xdr:row>39</xdr:row>
      <xdr:rowOff>18593</xdr:rowOff>
    </xdr:to>
    <xdr:sp macro="" textlink="">
      <xdr:nvSpPr>
        <xdr:cNvPr id="310" name="楕円 309"/>
        <xdr:cNvSpPr/>
      </xdr:nvSpPr>
      <xdr:spPr>
        <a:xfrm>
          <a:off x="104267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3370</xdr:rowOff>
    </xdr:from>
    <xdr:ext cx="249299" cy="259045"/>
    <xdr:sp macro="" textlink="">
      <xdr:nvSpPr>
        <xdr:cNvPr id="311" name="労働費該当値テキスト"/>
        <xdr:cNvSpPr txBox="1"/>
      </xdr:nvSpPr>
      <xdr:spPr>
        <a:xfrm>
          <a:off x="10528300" y="6518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88443</xdr:rowOff>
    </xdr:from>
    <xdr:to>
      <xdr:col>50</xdr:col>
      <xdr:colOff>165100</xdr:colOff>
      <xdr:row>39</xdr:row>
      <xdr:rowOff>18593</xdr:rowOff>
    </xdr:to>
    <xdr:sp macro="" textlink="">
      <xdr:nvSpPr>
        <xdr:cNvPr id="312" name="楕円 311"/>
        <xdr:cNvSpPr/>
      </xdr:nvSpPr>
      <xdr:spPr>
        <a:xfrm>
          <a:off x="9588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9720</xdr:rowOff>
    </xdr:from>
    <xdr:ext cx="249299" cy="259045"/>
    <xdr:sp macro="" textlink="">
      <xdr:nvSpPr>
        <xdr:cNvPr id="313" name="テキスト ボックス 312"/>
        <xdr:cNvSpPr txBox="1"/>
      </xdr:nvSpPr>
      <xdr:spPr>
        <a:xfrm>
          <a:off x="9514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88443</xdr:rowOff>
    </xdr:from>
    <xdr:to>
      <xdr:col>46</xdr:col>
      <xdr:colOff>38100</xdr:colOff>
      <xdr:row>39</xdr:row>
      <xdr:rowOff>18593</xdr:rowOff>
    </xdr:to>
    <xdr:sp macro="" textlink="">
      <xdr:nvSpPr>
        <xdr:cNvPr id="314" name="楕円 313"/>
        <xdr:cNvSpPr/>
      </xdr:nvSpPr>
      <xdr:spPr>
        <a:xfrm>
          <a:off x="8699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9720</xdr:rowOff>
    </xdr:from>
    <xdr:ext cx="249299" cy="259045"/>
    <xdr:sp macro="" textlink="">
      <xdr:nvSpPr>
        <xdr:cNvPr id="315" name="テキスト ボックス 314"/>
        <xdr:cNvSpPr txBox="1"/>
      </xdr:nvSpPr>
      <xdr:spPr>
        <a:xfrm>
          <a:off x="8625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88443</xdr:rowOff>
    </xdr:from>
    <xdr:to>
      <xdr:col>41</xdr:col>
      <xdr:colOff>101600</xdr:colOff>
      <xdr:row>39</xdr:row>
      <xdr:rowOff>18593</xdr:rowOff>
    </xdr:to>
    <xdr:sp macro="" textlink="">
      <xdr:nvSpPr>
        <xdr:cNvPr id="316" name="楕円 315"/>
        <xdr:cNvSpPr/>
      </xdr:nvSpPr>
      <xdr:spPr>
        <a:xfrm>
          <a:off x="7810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9720</xdr:rowOff>
    </xdr:from>
    <xdr:ext cx="249299" cy="259045"/>
    <xdr:sp macro="" textlink="">
      <xdr:nvSpPr>
        <xdr:cNvPr id="317" name="テキスト ボックス 316"/>
        <xdr:cNvSpPr txBox="1"/>
      </xdr:nvSpPr>
      <xdr:spPr>
        <a:xfrm>
          <a:off x="7736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88443</xdr:rowOff>
    </xdr:from>
    <xdr:to>
      <xdr:col>36</xdr:col>
      <xdr:colOff>165100</xdr:colOff>
      <xdr:row>39</xdr:row>
      <xdr:rowOff>18593</xdr:rowOff>
    </xdr:to>
    <xdr:sp macro="" textlink="">
      <xdr:nvSpPr>
        <xdr:cNvPr id="318" name="楕円 317"/>
        <xdr:cNvSpPr/>
      </xdr:nvSpPr>
      <xdr:spPr>
        <a:xfrm>
          <a:off x="6921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9720</xdr:rowOff>
    </xdr:from>
    <xdr:ext cx="249299" cy="259045"/>
    <xdr:sp macro="" textlink="">
      <xdr:nvSpPr>
        <xdr:cNvPr id="319" name="テキスト ボックス 318"/>
        <xdr:cNvSpPr txBox="1"/>
      </xdr:nvSpPr>
      <xdr:spPr>
        <a:xfrm>
          <a:off x="6847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5194</xdr:rowOff>
    </xdr:from>
    <xdr:to>
      <xdr:col>55</xdr:col>
      <xdr:colOff>0</xdr:colOff>
      <xdr:row>58</xdr:row>
      <xdr:rowOff>19800</xdr:rowOff>
    </xdr:to>
    <xdr:cxnSp macro="">
      <xdr:nvCxnSpPr>
        <xdr:cNvPr id="348" name="直線コネクタ 347"/>
        <xdr:cNvCxnSpPr/>
      </xdr:nvCxnSpPr>
      <xdr:spPr>
        <a:xfrm flipV="1">
          <a:off x="9639300" y="9949294"/>
          <a:ext cx="838200" cy="1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154254</xdr:rowOff>
    </xdr:from>
    <xdr:to>
      <xdr:col>50</xdr:col>
      <xdr:colOff>114300</xdr:colOff>
      <xdr:row>58</xdr:row>
      <xdr:rowOff>19800</xdr:rowOff>
    </xdr:to>
    <xdr:cxnSp macro="">
      <xdr:nvCxnSpPr>
        <xdr:cNvPr id="351" name="直線コネクタ 350"/>
        <xdr:cNvCxnSpPr/>
      </xdr:nvCxnSpPr>
      <xdr:spPr>
        <a:xfrm>
          <a:off x="8750300" y="9926904"/>
          <a:ext cx="889000" cy="3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3" name="テキスト ボックス 352"/>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132270</xdr:rowOff>
    </xdr:from>
    <xdr:to>
      <xdr:col>45</xdr:col>
      <xdr:colOff>177800</xdr:colOff>
      <xdr:row>57</xdr:row>
      <xdr:rowOff>154254</xdr:rowOff>
    </xdr:to>
    <xdr:cxnSp macro="">
      <xdr:nvCxnSpPr>
        <xdr:cNvPr id="354" name="直線コネクタ 353"/>
        <xdr:cNvCxnSpPr/>
      </xdr:nvCxnSpPr>
      <xdr:spPr>
        <a:xfrm>
          <a:off x="7861300" y="9904920"/>
          <a:ext cx="889000" cy="2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6" name="テキスト ボックス 355"/>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132270</xdr:rowOff>
    </xdr:from>
    <xdr:to>
      <xdr:col>41</xdr:col>
      <xdr:colOff>50800</xdr:colOff>
      <xdr:row>58</xdr:row>
      <xdr:rowOff>12014</xdr:rowOff>
    </xdr:to>
    <xdr:cxnSp macro="">
      <xdr:nvCxnSpPr>
        <xdr:cNvPr id="357" name="直線コネクタ 356"/>
        <xdr:cNvCxnSpPr/>
      </xdr:nvCxnSpPr>
      <xdr:spPr>
        <a:xfrm flipV="1">
          <a:off x="6972300" y="9904920"/>
          <a:ext cx="889000" cy="5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1" name="テキスト ボックス 360"/>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125844</xdr:rowOff>
    </xdr:from>
    <xdr:to>
      <xdr:col>55</xdr:col>
      <xdr:colOff>50800</xdr:colOff>
      <xdr:row>58</xdr:row>
      <xdr:rowOff>55994</xdr:rowOff>
    </xdr:to>
    <xdr:sp macro="" textlink="">
      <xdr:nvSpPr>
        <xdr:cNvPr id="367" name="楕円 366"/>
        <xdr:cNvSpPr/>
      </xdr:nvSpPr>
      <xdr:spPr>
        <a:xfrm>
          <a:off x="10426700" y="98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104271</xdr:rowOff>
    </xdr:from>
    <xdr:ext cx="534377" cy="259045"/>
    <xdr:sp macro="" textlink="">
      <xdr:nvSpPr>
        <xdr:cNvPr id="368" name="農林水産業費該当値テキスト"/>
        <xdr:cNvSpPr txBox="1"/>
      </xdr:nvSpPr>
      <xdr:spPr>
        <a:xfrm>
          <a:off x="10528300" y="987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140450</xdr:rowOff>
    </xdr:from>
    <xdr:to>
      <xdr:col>50</xdr:col>
      <xdr:colOff>165100</xdr:colOff>
      <xdr:row>58</xdr:row>
      <xdr:rowOff>70600</xdr:rowOff>
    </xdr:to>
    <xdr:sp macro="" textlink="">
      <xdr:nvSpPr>
        <xdr:cNvPr id="369" name="楕円 368"/>
        <xdr:cNvSpPr/>
      </xdr:nvSpPr>
      <xdr:spPr>
        <a:xfrm>
          <a:off x="9588500" y="99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61727</xdr:rowOff>
    </xdr:from>
    <xdr:ext cx="534377" cy="259045"/>
    <xdr:sp macro="" textlink="">
      <xdr:nvSpPr>
        <xdr:cNvPr id="370" name="テキスト ボックス 369"/>
        <xdr:cNvSpPr txBox="1"/>
      </xdr:nvSpPr>
      <xdr:spPr>
        <a:xfrm>
          <a:off x="9372111" y="1000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103454</xdr:rowOff>
    </xdr:from>
    <xdr:to>
      <xdr:col>46</xdr:col>
      <xdr:colOff>38100</xdr:colOff>
      <xdr:row>58</xdr:row>
      <xdr:rowOff>33604</xdr:rowOff>
    </xdr:to>
    <xdr:sp macro="" textlink="">
      <xdr:nvSpPr>
        <xdr:cNvPr id="371" name="楕円 370"/>
        <xdr:cNvSpPr/>
      </xdr:nvSpPr>
      <xdr:spPr>
        <a:xfrm>
          <a:off x="8699500" y="987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24731</xdr:rowOff>
    </xdr:from>
    <xdr:ext cx="534377" cy="259045"/>
    <xdr:sp macro="" textlink="">
      <xdr:nvSpPr>
        <xdr:cNvPr id="372" name="テキスト ボックス 371"/>
        <xdr:cNvSpPr txBox="1"/>
      </xdr:nvSpPr>
      <xdr:spPr>
        <a:xfrm>
          <a:off x="8483111" y="99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81470</xdr:rowOff>
    </xdr:from>
    <xdr:to>
      <xdr:col>41</xdr:col>
      <xdr:colOff>101600</xdr:colOff>
      <xdr:row>58</xdr:row>
      <xdr:rowOff>11620</xdr:rowOff>
    </xdr:to>
    <xdr:sp macro="" textlink="">
      <xdr:nvSpPr>
        <xdr:cNvPr id="373" name="楕円 372"/>
        <xdr:cNvSpPr/>
      </xdr:nvSpPr>
      <xdr:spPr>
        <a:xfrm>
          <a:off x="7810500" y="985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2747</xdr:rowOff>
    </xdr:from>
    <xdr:ext cx="534377" cy="259045"/>
    <xdr:sp macro="" textlink="">
      <xdr:nvSpPr>
        <xdr:cNvPr id="374" name="テキスト ボックス 373"/>
        <xdr:cNvSpPr txBox="1"/>
      </xdr:nvSpPr>
      <xdr:spPr>
        <a:xfrm>
          <a:off x="7594111" y="99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132664</xdr:rowOff>
    </xdr:from>
    <xdr:to>
      <xdr:col>36</xdr:col>
      <xdr:colOff>165100</xdr:colOff>
      <xdr:row>58</xdr:row>
      <xdr:rowOff>62814</xdr:rowOff>
    </xdr:to>
    <xdr:sp macro="" textlink="">
      <xdr:nvSpPr>
        <xdr:cNvPr id="375" name="楕円 374"/>
        <xdr:cNvSpPr/>
      </xdr:nvSpPr>
      <xdr:spPr>
        <a:xfrm>
          <a:off x="6921500" y="99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53941</xdr:rowOff>
    </xdr:from>
    <xdr:ext cx="534377" cy="259045"/>
    <xdr:sp macro="" textlink="">
      <xdr:nvSpPr>
        <xdr:cNvPr id="376" name="テキスト ボックス 375"/>
        <xdr:cNvSpPr txBox="1"/>
      </xdr:nvSpPr>
      <xdr:spPr>
        <a:xfrm>
          <a:off x="6705111" y="999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129146</xdr:rowOff>
    </xdr:from>
    <xdr:to>
      <xdr:col>55</xdr:col>
      <xdr:colOff>0</xdr:colOff>
      <xdr:row>75</xdr:row>
      <xdr:rowOff>157911</xdr:rowOff>
    </xdr:to>
    <xdr:cxnSp macro="">
      <xdr:nvCxnSpPr>
        <xdr:cNvPr id="405" name="直線コネクタ 404"/>
        <xdr:cNvCxnSpPr/>
      </xdr:nvCxnSpPr>
      <xdr:spPr>
        <a:xfrm flipV="1">
          <a:off x="9639300" y="12987896"/>
          <a:ext cx="83820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142860</xdr:rowOff>
    </xdr:from>
    <xdr:ext cx="534377" cy="259045"/>
    <xdr:sp macro="" textlink="">
      <xdr:nvSpPr>
        <xdr:cNvPr id="406" name="商工費平均値テキスト"/>
        <xdr:cNvSpPr txBox="1"/>
      </xdr:nvSpPr>
      <xdr:spPr>
        <a:xfrm>
          <a:off x="10528300" y="13173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157911</xdr:rowOff>
    </xdr:from>
    <xdr:to>
      <xdr:col>50</xdr:col>
      <xdr:colOff>114300</xdr:colOff>
      <xdr:row>76</xdr:row>
      <xdr:rowOff>93066</xdr:rowOff>
    </xdr:to>
    <xdr:cxnSp macro="">
      <xdr:nvCxnSpPr>
        <xdr:cNvPr id="408" name="直線コネクタ 407"/>
        <xdr:cNvCxnSpPr/>
      </xdr:nvCxnSpPr>
      <xdr:spPr>
        <a:xfrm flipV="1">
          <a:off x="8750300" y="13016661"/>
          <a:ext cx="889000" cy="10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22065</xdr:rowOff>
    </xdr:from>
    <xdr:ext cx="534377" cy="259045"/>
    <xdr:sp macro="" textlink="">
      <xdr:nvSpPr>
        <xdr:cNvPr id="410" name="テキスト ボックス 409"/>
        <xdr:cNvSpPr txBox="1"/>
      </xdr:nvSpPr>
      <xdr:spPr>
        <a:xfrm>
          <a:off x="9372111" y="1322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30087</xdr:rowOff>
    </xdr:from>
    <xdr:to>
      <xdr:col>45</xdr:col>
      <xdr:colOff>177800</xdr:colOff>
      <xdr:row>76</xdr:row>
      <xdr:rowOff>93066</xdr:rowOff>
    </xdr:to>
    <xdr:cxnSp macro="">
      <xdr:nvCxnSpPr>
        <xdr:cNvPr id="411" name="直線コネクタ 410"/>
        <xdr:cNvCxnSpPr/>
      </xdr:nvCxnSpPr>
      <xdr:spPr>
        <a:xfrm>
          <a:off x="7861300" y="13060287"/>
          <a:ext cx="889000" cy="6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59078</xdr:rowOff>
    </xdr:from>
    <xdr:ext cx="534377" cy="259045"/>
    <xdr:sp macro="" textlink="">
      <xdr:nvSpPr>
        <xdr:cNvPr id="413" name="テキスト ボックス 412"/>
        <xdr:cNvSpPr txBox="1"/>
      </xdr:nvSpPr>
      <xdr:spPr>
        <a:xfrm>
          <a:off x="8483111" y="132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30087</xdr:rowOff>
    </xdr:from>
    <xdr:to>
      <xdr:col>41</xdr:col>
      <xdr:colOff>50800</xdr:colOff>
      <xdr:row>76</xdr:row>
      <xdr:rowOff>156063</xdr:rowOff>
    </xdr:to>
    <xdr:cxnSp macro="">
      <xdr:nvCxnSpPr>
        <xdr:cNvPr id="414" name="直線コネクタ 413"/>
        <xdr:cNvCxnSpPr/>
      </xdr:nvCxnSpPr>
      <xdr:spPr>
        <a:xfrm flipV="1">
          <a:off x="6972300" y="13060287"/>
          <a:ext cx="889000" cy="12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164406</xdr:rowOff>
    </xdr:from>
    <xdr:ext cx="534377" cy="259045"/>
    <xdr:sp macro="" textlink="">
      <xdr:nvSpPr>
        <xdr:cNvPr id="416" name="テキスト ボックス 415"/>
        <xdr:cNvSpPr txBox="1"/>
      </xdr:nvSpPr>
      <xdr:spPr>
        <a:xfrm>
          <a:off x="7594111" y="1319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150061</xdr:rowOff>
    </xdr:from>
    <xdr:ext cx="534377" cy="259045"/>
    <xdr:sp macro="" textlink="">
      <xdr:nvSpPr>
        <xdr:cNvPr id="418" name="テキスト ボックス 417"/>
        <xdr:cNvSpPr txBox="1"/>
      </xdr:nvSpPr>
      <xdr:spPr>
        <a:xfrm>
          <a:off x="6705111" y="133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78346</xdr:rowOff>
    </xdr:from>
    <xdr:to>
      <xdr:col>55</xdr:col>
      <xdr:colOff>50800</xdr:colOff>
      <xdr:row>76</xdr:row>
      <xdr:rowOff>8496</xdr:rowOff>
    </xdr:to>
    <xdr:sp macro="" textlink="">
      <xdr:nvSpPr>
        <xdr:cNvPr id="424" name="楕円 423"/>
        <xdr:cNvSpPr/>
      </xdr:nvSpPr>
      <xdr:spPr>
        <a:xfrm>
          <a:off x="10426700" y="129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101223</xdr:rowOff>
    </xdr:from>
    <xdr:ext cx="534377" cy="259045"/>
    <xdr:sp macro="" textlink="">
      <xdr:nvSpPr>
        <xdr:cNvPr id="425" name="商工費該当値テキスト"/>
        <xdr:cNvSpPr txBox="1"/>
      </xdr:nvSpPr>
      <xdr:spPr>
        <a:xfrm>
          <a:off x="10528300" y="1278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107112</xdr:rowOff>
    </xdr:from>
    <xdr:to>
      <xdr:col>50</xdr:col>
      <xdr:colOff>165100</xdr:colOff>
      <xdr:row>76</xdr:row>
      <xdr:rowOff>37263</xdr:rowOff>
    </xdr:to>
    <xdr:sp macro="" textlink="">
      <xdr:nvSpPr>
        <xdr:cNvPr id="426" name="楕円 425"/>
        <xdr:cNvSpPr/>
      </xdr:nvSpPr>
      <xdr:spPr>
        <a:xfrm>
          <a:off x="9588500" y="129658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53789</xdr:rowOff>
    </xdr:from>
    <xdr:ext cx="534377" cy="259045"/>
    <xdr:sp macro="" textlink="">
      <xdr:nvSpPr>
        <xdr:cNvPr id="427" name="テキスト ボックス 426"/>
        <xdr:cNvSpPr txBox="1"/>
      </xdr:nvSpPr>
      <xdr:spPr>
        <a:xfrm>
          <a:off x="9372111" y="1274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42266</xdr:rowOff>
    </xdr:from>
    <xdr:to>
      <xdr:col>46</xdr:col>
      <xdr:colOff>38100</xdr:colOff>
      <xdr:row>76</xdr:row>
      <xdr:rowOff>143866</xdr:rowOff>
    </xdr:to>
    <xdr:sp macro="" textlink="">
      <xdr:nvSpPr>
        <xdr:cNvPr id="428" name="楕円 427"/>
        <xdr:cNvSpPr/>
      </xdr:nvSpPr>
      <xdr:spPr>
        <a:xfrm>
          <a:off x="8699500" y="130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160393</xdr:rowOff>
    </xdr:from>
    <xdr:ext cx="534377" cy="259045"/>
    <xdr:sp macro="" textlink="">
      <xdr:nvSpPr>
        <xdr:cNvPr id="429" name="テキスト ボックス 428"/>
        <xdr:cNvSpPr txBox="1"/>
      </xdr:nvSpPr>
      <xdr:spPr>
        <a:xfrm>
          <a:off x="8483111" y="1284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150737</xdr:rowOff>
    </xdr:from>
    <xdr:to>
      <xdr:col>41</xdr:col>
      <xdr:colOff>101600</xdr:colOff>
      <xdr:row>76</xdr:row>
      <xdr:rowOff>80887</xdr:rowOff>
    </xdr:to>
    <xdr:sp macro="" textlink="">
      <xdr:nvSpPr>
        <xdr:cNvPr id="430" name="楕円 429"/>
        <xdr:cNvSpPr/>
      </xdr:nvSpPr>
      <xdr:spPr>
        <a:xfrm>
          <a:off x="7810500" y="130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97414</xdr:rowOff>
    </xdr:from>
    <xdr:ext cx="534377" cy="259045"/>
    <xdr:sp macro="" textlink="">
      <xdr:nvSpPr>
        <xdr:cNvPr id="431" name="テキスト ボックス 430"/>
        <xdr:cNvSpPr txBox="1"/>
      </xdr:nvSpPr>
      <xdr:spPr>
        <a:xfrm>
          <a:off x="7594111" y="127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105263</xdr:rowOff>
    </xdr:from>
    <xdr:to>
      <xdr:col>36</xdr:col>
      <xdr:colOff>165100</xdr:colOff>
      <xdr:row>77</xdr:row>
      <xdr:rowOff>35413</xdr:rowOff>
    </xdr:to>
    <xdr:sp macro="" textlink="">
      <xdr:nvSpPr>
        <xdr:cNvPr id="432" name="楕円 431"/>
        <xdr:cNvSpPr/>
      </xdr:nvSpPr>
      <xdr:spPr>
        <a:xfrm>
          <a:off x="6921500" y="1313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51941</xdr:rowOff>
    </xdr:from>
    <xdr:ext cx="534377" cy="259045"/>
    <xdr:sp macro="" textlink="">
      <xdr:nvSpPr>
        <xdr:cNvPr id="433" name="テキスト ボックス 432"/>
        <xdr:cNvSpPr txBox="1"/>
      </xdr:nvSpPr>
      <xdr:spPr>
        <a:xfrm>
          <a:off x="6705111" y="1291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120078</xdr:rowOff>
    </xdr:from>
    <xdr:to>
      <xdr:col>55</xdr:col>
      <xdr:colOff>0</xdr:colOff>
      <xdr:row>96</xdr:row>
      <xdr:rowOff>84913</xdr:rowOff>
    </xdr:to>
    <xdr:cxnSp macro="">
      <xdr:nvCxnSpPr>
        <xdr:cNvPr id="463" name="直線コネクタ 462"/>
        <xdr:cNvCxnSpPr/>
      </xdr:nvCxnSpPr>
      <xdr:spPr>
        <a:xfrm flipV="1">
          <a:off x="9639300" y="16407828"/>
          <a:ext cx="838200" cy="13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90047</xdr:rowOff>
    </xdr:from>
    <xdr:ext cx="534377" cy="259045"/>
    <xdr:sp macro="" textlink="">
      <xdr:nvSpPr>
        <xdr:cNvPr id="464" name="土木費平均値テキスト"/>
        <xdr:cNvSpPr txBox="1"/>
      </xdr:nvSpPr>
      <xdr:spPr>
        <a:xfrm>
          <a:off x="10528300" y="16549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84913</xdr:rowOff>
    </xdr:from>
    <xdr:to>
      <xdr:col>50</xdr:col>
      <xdr:colOff>114300</xdr:colOff>
      <xdr:row>97</xdr:row>
      <xdr:rowOff>8089</xdr:rowOff>
    </xdr:to>
    <xdr:cxnSp macro="">
      <xdr:nvCxnSpPr>
        <xdr:cNvPr id="466" name="直線コネクタ 465"/>
        <xdr:cNvCxnSpPr/>
      </xdr:nvCxnSpPr>
      <xdr:spPr>
        <a:xfrm flipV="1">
          <a:off x="8750300" y="16544113"/>
          <a:ext cx="889000" cy="9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64470</xdr:rowOff>
    </xdr:from>
    <xdr:ext cx="534377" cy="259045"/>
    <xdr:sp macro="" textlink="">
      <xdr:nvSpPr>
        <xdr:cNvPr id="468" name="テキスト ボックス 467"/>
        <xdr:cNvSpPr txBox="1"/>
      </xdr:nvSpPr>
      <xdr:spPr>
        <a:xfrm>
          <a:off x="9372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59753</xdr:rowOff>
    </xdr:from>
    <xdr:to>
      <xdr:col>45</xdr:col>
      <xdr:colOff>177800</xdr:colOff>
      <xdr:row>97</xdr:row>
      <xdr:rowOff>8089</xdr:rowOff>
    </xdr:to>
    <xdr:cxnSp macro="">
      <xdr:nvCxnSpPr>
        <xdr:cNvPr id="469" name="直線コネクタ 468"/>
        <xdr:cNvCxnSpPr/>
      </xdr:nvCxnSpPr>
      <xdr:spPr>
        <a:xfrm>
          <a:off x="7861300" y="16518953"/>
          <a:ext cx="889000" cy="1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59753</xdr:rowOff>
    </xdr:from>
    <xdr:to>
      <xdr:col>41</xdr:col>
      <xdr:colOff>50800</xdr:colOff>
      <xdr:row>96</xdr:row>
      <xdr:rowOff>95619</xdr:rowOff>
    </xdr:to>
    <xdr:cxnSp macro="">
      <xdr:nvCxnSpPr>
        <xdr:cNvPr id="472" name="直線コネクタ 471"/>
        <xdr:cNvCxnSpPr/>
      </xdr:nvCxnSpPr>
      <xdr:spPr>
        <a:xfrm flipV="1">
          <a:off x="6972300" y="16518953"/>
          <a:ext cx="889000" cy="3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30751</xdr:rowOff>
    </xdr:from>
    <xdr:ext cx="534377" cy="259045"/>
    <xdr:sp macro="" textlink="">
      <xdr:nvSpPr>
        <xdr:cNvPr id="474" name="テキスト ボックス 473"/>
        <xdr:cNvSpPr txBox="1"/>
      </xdr:nvSpPr>
      <xdr:spPr>
        <a:xfrm>
          <a:off x="7594111" y="1666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51706</xdr:rowOff>
    </xdr:from>
    <xdr:ext cx="534377" cy="259045"/>
    <xdr:sp macro="" textlink="">
      <xdr:nvSpPr>
        <xdr:cNvPr id="476" name="テキスト ボックス 475"/>
        <xdr:cNvSpPr txBox="1"/>
      </xdr:nvSpPr>
      <xdr:spPr>
        <a:xfrm>
          <a:off x="6705111" y="1668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69278</xdr:rowOff>
    </xdr:from>
    <xdr:to>
      <xdr:col>55</xdr:col>
      <xdr:colOff>50800</xdr:colOff>
      <xdr:row>95</xdr:row>
      <xdr:rowOff>170878</xdr:rowOff>
    </xdr:to>
    <xdr:sp macro="" textlink="">
      <xdr:nvSpPr>
        <xdr:cNvPr id="482" name="楕円 481"/>
        <xdr:cNvSpPr/>
      </xdr:nvSpPr>
      <xdr:spPr>
        <a:xfrm>
          <a:off x="10426700" y="1635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92155</xdr:rowOff>
    </xdr:from>
    <xdr:ext cx="534377" cy="259045"/>
    <xdr:sp macro="" textlink="">
      <xdr:nvSpPr>
        <xdr:cNvPr id="483" name="土木費該当値テキスト"/>
        <xdr:cNvSpPr txBox="1"/>
      </xdr:nvSpPr>
      <xdr:spPr>
        <a:xfrm>
          <a:off x="10528300" y="1620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34113</xdr:rowOff>
    </xdr:from>
    <xdr:to>
      <xdr:col>50</xdr:col>
      <xdr:colOff>165100</xdr:colOff>
      <xdr:row>96</xdr:row>
      <xdr:rowOff>135713</xdr:rowOff>
    </xdr:to>
    <xdr:sp macro="" textlink="">
      <xdr:nvSpPr>
        <xdr:cNvPr id="484" name="楕円 483"/>
        <xdr:cNvSpPr/>
      </xdr:nvSpPr>
      <xdr:spPr>
        <a:xfrm>
          <a:off x="9588500" y="1649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152240</xdr:rowOff>
    </xdr:from>
    <xdr:ext cx="534377" cy="259045"/>
    <xdr:sp macro="" textlink="">
      <xdr:nvSpPr>
        <xdr:cNvPr id="485" name="テキスト ボックス 484"/>
        <xdr:cNvSpPr txBox="1"/>
      </xdr:nvSpPr>
      <xdr:spPr>
        <a:xfrm>
          <a:off x="9372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128739</xdr:rowOff>
    </xdr:from>
    <xdr:to>
      <xdr:col>46</xdr:col>
      <xdr:colOff>38100</xdr:colOff>
      <xdr:row>97</xdr:row>
      <xdr:rowOff>58889</xdr:rowOff>
    </xdr:to>
    <xdr:sp macro="" textlink="">
      <xdr:nvSpPr>
        <xdr:cNvPr id="486" name="楕円 485"/>
        <xdr:cNvSpPr/>
      </xdr:nvSpPr>
      <xdr:spPr>
        <a:xfrm>
          <a:off x="8699500" y="1658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50016</xdr:rowOff>
    </xdr:from>
    <xdr:ext cx="534377" cy="259045"/>
    <xdr:sp macro="" textlink="">
      <xdr:nvSpPr>
        <xdr:cNvPr id="487" name="テキスト ボックス 486"/>
        <xdr:cNvSpPr txBox="1"/>
      </xdr:nvSpPr>
      <xdr:spPr>
        <a:xfrm>
          <a:off x="8483111" y="1668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8953</xdr:rowOff>
    </xdr:from>
    <xdr:to>
      <xdr:col>41</xdr:col>
      <xdr:colOff>101600</xdr:colOff>
      <xdr:row>96</xdr:row>
      <xdr:rowOff>110553</xdr:rowOff>
    </xdr:to>
    <xdr:sp macro="" textlink="">
      <xdr:nvSpPr>
        <xdr:cNvPr id="488" name="楕円 487"/>
        <xdr:cNvSpPr/>
      </xdr:nvSpPr>
      <xdr:spPr>
        <a:xfrm>
          <a:off x="7810500" y="1646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127080</xdr:rowOff>
    </xdr:from>
    <xdr:ext cx="534377" cy="259045"/>
    <xdr:sp macro="" textlink="">
      <xdr:nvSpPr>
        <xdr:cNvPr id="489" name="テキスト ボックス 488"/>
        <xdr:cNvSpPr txBox="1"/>
      </xdr:nvSpPr>
      <xdr:spPr>
        <a:xfrm>
          <a:off x="7594111" y="1624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44819</xdr:rowOff>
    </xdr:from>
    <xdr:to>
      <xdr:col>36</xdr:col>
      <xdr:colOff>165100</xdr:colOff>
      <xdr:row>96</xdr:row>
      <xdr:rowOff>146419</xdr:rowOff>
    </xdr:to>
    <xdr:sp macro="" textlink="">
      <xdr:nvSpPr>
        <xdr:cNvPr id="490" name="楕円 489"/>
        <xdr:cNvSpPr/>
      </xdr:nvSpPr>
      <xdr:spPr>
        <a:xfrm>
          <a:off x="6921500" y="1650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162946</xdr:rowOff>
    </xdr:from>
    <xdr:ext cx="534377" cy="259045"/>
    <xdr:sp macro="" textlink="">
      <xdr:nvSpPr>
        <xdr:cNvPr id="491" name="テキスト ボックス 490"/>
        <xdr:cNvSpPr txBox="1"/>
      </xdr:nvSpPr>
      <xdr:spPr>
        <a:xfrm>
          <a:off x="6705111" y="1627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117134</xdr:rowOff>
    </xdr:from>
    <xdr:to>
      <xdr:col>85</xdr:col>
      <xdr:colOff>127000</xdr:colOff>
      <xdr:row>36</xdr:row>
      <xdr:rowOff>47639</xdr:rowOff>
    </xdr:to>
    <xdr:cxnSp macro="">
      <xdr:nvCxnSpPr>
        <xdr:cNvPr id="523" name="直線コネクタ 522"/>
        <xdr:cNvCxnSpPr/>
      </xdr:nvCxnSpPr>
      <xdr:spPr>
        <a:xfrm flipV="1">
          <a:off x="15481300" y="6117884"/>
          <a:ext cx="838200" cy="1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4" name="消防費平均値テキスト"/>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79644</xdr:rowOff>
    </xdr:from>
    <xdr:to>
      <xdr:col>81</xdr:col>
      <xdr:colOff>50800</xdr:colOff>
      <xdr:row>36</xdr:row>
      <xdr:rowOff>47639</xdr:rowOff>
    </xdr:to>
    <xdr:cxnSp macro="">
      <xdr:nvCxnSpPr>
        <xdr:cNvPr id="526" name="直線コネクタ 525"/>
        <xdr:cNvCxnSpPr/>
      </xdr:nvCxnSpPr>
      <xdr:spPr>
        <a:xfrm>
          <a:off x="14592300" y="5908944"/>
          <a:ext cx="889000" cy="31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67490</xdr:rowOff>
    </xdr:from>
    <xdr:ext cx="534377" cy="259045"/>
    <xdr:sp macro="" textlink="">
      <xdr:nvSpPr>
        <xdr:cNvPr id="528" name="テキスト ボックス 527"/>
        <xdr:cNvSpPr txBox="1"/>
      </xdr:nvSpPr>
      <xdr:spPr>
        <a:xfrm>
          <a:off x="15214111" y="64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3781</xdr:rowOff>
    </xdr:from>
    <xdr:to>
      <xdr:col>76</xdr:col>
      <xdr:colOff>114300</xdr:colOff>
      <xdr:row>34</xdr:row>
      <xdr:rowOff>79644</xdr:rowOff>
    </xdr:to>
    <xdr:cxnSp macro="">
      <xdr:nvCxnSpPr>
        <xdr:cNvPr id="529" name="直線コネクタ 528"/>
        <xdr:cNvCxnSpPr/>
      </xdr:nvCxnSpPr>
      <xdr:spPr>
        <a:xfrm>
          <a:off x="13703300" y="5147281"/>
          <a:ext cx="889000" cy="76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31" name="テキスト ボックス 530"/>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3781</xdr:rowOff>
    </xdr:from>
    <xdr:to>
      <xdr:col>71</xdr:col>
      <xdr:colOff>177800</xdr:colOff>
      <xdr:row>36</xdr:row>
      <xdr:rowOff>86338</xdr:rowOff>
    </xdr:to>
    <xdr:cxnSp macro="">
      <xdr:nvCxnSpPr>
        <xdr:cNvPr id="532" name="直線コネクタ 531"/>
        <xdr:cNvCxnSpPr/>
      </xdr:nvCxnSpPr>
      <xdr:spPr>
        <a:xfrm flipV="1">
          <a:off x="12814300" y="5147281"/>
          <a:ext cx="889000" cy="111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92506</xdr:rowOff>
    </xdr:from>
    <xdr:ext cx="534377" cy="259045"/>
    <xdr:sp macro="" textlink="">
      <xdr:nvSpPr>
        <xdr:cNvPr id="534" name="テキスト ボックス 533"/>
        <xdr:cNvSpPr txBox="1"/>
      </xdr:nvSpPr>
      <xdr:spPr>
        <a:xfrm>
          <a:off x="13436111" y="62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165494</xdr:rowOff>
    </xdr:from>
    <xdr:ext cx="534377" cy="259045"/>
    <xdr:sp macro="" textlink="">
      <xdr:nvSpPr>
        <xdr:cNvPr id="536" name="テキスト ボックス 535"/>
        <xdr:cNvSpPr txBox="1"/>
      </xdr:nvSpPr>
      <xdr:spPr>
        <a:xfrm>
          <a:off x="12547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66334</xdr:rowOff>
    </xdr:from>
    <xdr:to>
      <xdr:col>85</xdr:col>
      <xdr:colOff>177800</xdr:colOff>
      <xdr:row>35</xdr:row>
      <xdr:rowOff>167934</xdr:rowOff>
    </xdr:to>
    <xdr:sp macro="" textlink="">
      <xdr:nvSpPr>
        <xdr:cNvPr id="542" name="楕円 541"/>
        <xdr:cNvSpPr/>
      </xdr:nvSpPr>
      <xdr:spPr>
        <a:xfrm>
          <a:off x="16268700" y="606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89211</xdr:rowOff>
    </xdr:from>
    <xdr:ext cx="534377" cy="259045"/>
    <xdr:sp macro="" textlink="">
      <xdr:nvSpPr>
        <xdr:cNvPr id="543" name="消防費該当値テキスト"/>
        <xdr:cNvSpPr txBox="1"/>
      </xdr:nvSpPr>
      <xdr:spPr>
        <a:xfrm>
          <a:off x="16370300" y="591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168289</xdr:rowOff>
    </xdr:from>
    <xdr:to>
      <xdr:col>81</xdr:col>
      <xdr:colOff>101600</xdr:colOff>
      <xdr:row>36</xdr:row>
      <xdr:rowOff>98439</xdr:rowOff>
    </xdr:to>
    <xdr:sp macro="" textlink="">
      <xdr:nvSpPr>
        <xdr:cNvPr id="544" name="楕円 543"/>
        <xdr:cNvSpPr/>
      </xdr:nvSpPr>
      <xdr:spPr>
        <a:xfrm>
          <a:off x="15430500" y="616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114966</xdr:rowOff>
    </xdr:from>
    <xdr:ext cx="534377" cy="259045"/>
    <xdr:sp macro="" textlink="">
      <xdr:nvSpPr>
        <xdr:cNvPr id="545" name="テキスト ボックス 544"/>
        <xdr:cNvSpPr txBox="1"/>
      </xdr:nvSpPr>
      <xdr:spPr>
        <a:xfrm>
          <a:off x="15214111" y="594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28844</xdr:rowOff>
    </xdr:from>
    <xdr:to>
      <xdr:col>76</xdr:col>
      <xdr:colOff>165100</xdr:colOff>
      <xdr:row>34</xdr:row>
      <xdr:rowOff>130444</xdr:rowOff>
    </xdr:to>
    <xdr:sp macro="" textlink="">
      <xdr:nvSpPr>
        <xdr:cNvPr id="546" name="楕円 545"/>
        <xdr:cNvSpPr/>
      </xdr:nvSpPr>
      <xdr:spPr>
        <a:xfrm>
          <a:off x="14541500" y="58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146971</xdr:rowOff>
    </xdr:from>
    <xdr:ext cx="534377" cy="259045"/>
    <xdr:sp macro="" textlink="">
      <xdr:nvSpPr>
        <xdr:cNvPr id="547" name="テキスト ボックス 546"/>
        <xdr:cNvSpPr txBox="1"/>
      </xdr:nvSpPr>
      <xdr:spPr>
        <a:xfrm>
          <a:off x="14325111" y="563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124431</xdr:rowOff>
    </xdr:from>
    <xdr:to>
      <xdr:col>72</xdr:col>
      <xdr:colOff>38100</xdr:colOff>
      <xdr:row>30</xdr:row>
      <xdr:rowOff>54581</xdr:rowOff>
    </xdr:to>
    <xdr:sp macro="" textlink="">
      <xdr:nvSpPr>
        <xdr:cNvPr id="548" name="楕円 547"/>
        <xdr:cNvSpPr/>
      </xdr:nvSpPr>
      <xdr:spPr>
        <a:xfrm>
          <a:off x="13652500" y="50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71108</xdr:rowOff>
    </xdr:from>
    <xdr:ext cx="534377" cy="259045"/>
    <xdr:sp macro="" textlink="">
      <xdr:nvSpPr>
        <xdr:cNvPr id="549" name="テキスト ボックス 548"/>
        <xdr:cNvSpPr txBox="1"/>
      </xdr:nvSpPr>
      <xdr:spPr>
        <a:xfrm>
          <a:off x="13436111" y="487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35538</xdr:rowOff>
    </xdr:from>
    <xdr:to>
      <xdr:col>67</xdr:col>
      <xdr:colOff>101600</xdr:colOff>
      <xdr:row>36</xdr:row>
      <xdr:rowOff>137138</xdr:rowOff>
    </xdr:to>
    <xdr:sp macro="" textlink="">
      <xdr:nvSpPr>
        <xdr:cNvPr id="550" name="楕円 549"/>
        <xdr:cNvSpPr/>
      </xdr:nvSpPr>
      <xdr:spPr>
        <a:xfrm>
          <a:off x="12763500" y="620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153665</xdr:rowOff>
    </xdr:from>
    <xdr:ext cx="534377" cy="259045"/>
    <xdr:sp macro="" textlink="">
      <xdr:nvSpPr>
        <xdr:cNvPr id="551" name="テキスト ボックス 550"/>
        <xdr:cNvSpPr txBox="1"/>
      </xdr:nvSpPr>
      <xdr:spPr>
        <a:xfrm>
          <a:off x="12547111" y="59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161087</xdr:rowOff>
    </xdr:from>
    <xdr:to>
      <xdr:col>85</xdr:col>
      <xdr:colOff>127000</xdr:colOff>
      <xdr:row>57</xdr:row>
      <xdr:rowOff>20739</xdr:rowOff>
    </xdr:to>
    <xdr:cxnSp macro="">
      <xdr:nvCxnSpPr>
        <xdr:cNvPr id="581" name="直線コネクタ 580"/>
        <xdr:cNvCxnSpPr/>
      </xdr:nvCxnSpPr>
      <xdr:spPr>
        <a:xfrm flipV="1">
          <a:off x="15481300" y="9590837"/>
          <a:ext cx="838200" cy="2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2" name="教育費平均値テキスト"/>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20739</xdr:rowOff>
    </xdr:from>
    <xdr:to>
      <xdr:col>81</xdr:col>
      <xdr:colOff>50800</xdr:colOff>
      <xdr:row>57</xdr:row>
      <xdr:rowOff>50597</xdr:rowOff>
    </xdr:to>
    <xdr:cxnSp macro="">
      <xdr:nvCxnSpPr>
        <xdr:cNvPr id="584" name="直線コネクタ 583"/>
        <xdr:cNvCxnSpPr/>
      </xdr:nvCxnSpPr>
      <xdr:spPr>
        <a:xfrm flipV="1">
          <a:off x="14592300" y="9793389"/>
          <a:ext cx="889000" cy="2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6" name="テキスト ボックス 585"/>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3975</xdr:rowOff>
    </xdr:from>
    <xdr:to>
      <xdr:col>76</xdr:col>
      <xdr:colOff>114300</xdr:colOff>
      <xdr:row>57</xdr:row>
      <xdr:rowOff>50597</xdr:rowOff>
    </xdr:to>
    <xdr:cxnSp macro="">
      <xdr:nvCxnSpPr>
        <xdr:cNvPr id="587" name="直線コネクタ 586"/>
        <xdr:cNvCxnSpPr/>
      </xdr:nvCxnSpPr>
      <xdr:spPr>
        <a:xfrm>
          <a:off x="13703300" y="9776625"/>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9" name="テキスト ボックス 588"/>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3975</xdr:rowOff>
    </xdr:from>
    <xdr:to>
      <xdr:col>71</xdr:col>
      <xdr:colOff>177800</xdr:colOff>
      <xdr:row>57</xdr:row>
      <xdr:rowOff>56845</xdr:rowOff>
    </xdr:to>
    <xdr:cxnSp macro="">
      <xdr:nvCxnSpPr>
        <xdr:cNvPr id="590" name="直線コネクタ 589"/>
        <xdr:cNvCxnSpPr/>
      </xdr:nvCxnSpPr>
      <xdr:spPr>
        <a:xfrm flipV="1">
          <a:off x="12814300" y="9776625"/>
          <a:ext cx="889000" cy="5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2" name="テキスト ボックス 591"/>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4" name="テキスト ボックス 593"/>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110287</xdr:rowOff>
    </xdr:from>
    <xdr:to>
      <xdr:col>85</xdr:col>
      <xdr:colOff>177800</xdr:colOff>
      <xdr:row>56</xdr:row>
      <xdr:rowOff>40437</xdr:rowOff>
    </xdr:to>
    <xdr:sp macro="" textlink="">
      <xdr:nvSpPr>
        <xdr:cNvPr id="600" name="楕円 599"/>
        <xdr:cNvSpPr/>
      </xdr:nvSpPr>
      <xdr:spPr>
        <a:xfrm>
          <a:off x="16268700" y="954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133164</xdr:rowOff>
    </xdr:from>
    <xdr:ext cx="534377" cy="259045"/>
    <xdr:sp macro="" textlink="">
      <xdr:nvSpPr>
        <xdr:cNvPr id="601" name="教育費該当値テキスト"/>
        <xdr:cNvSpPr txBox="1"/>
      </xdr:nvSpPr>
      <xdr:spPr>
        <a:xfrm>
          <a:off x="16370300" y="9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141389</xdr:rowOff>
    </xdr:from>
    <xdr:to>
      <xdr:col>81</xdr:col>
      <xdr:colOff>101600</xdr:colOff>
      <xdr:row>57</xdr:row>
      <xdr:rowOff>71539</xdr:rowOff>
    </xdr:to>
    <xdr:sp macro="" textlink="">
      <xdr:nvSpPr>
        <xdr:cNvPr id="602" name="楕円 601"/>
        <xdr:cNvSpPr/>
      </xdr:nvSpPr>
      <xdr:spPr>
        <a:xfrm>
          <a:off x="15430500" y="974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62666</xdr:rowOff>
    </xdr:from>
    <xdr:ext cx="534377" cy="259045"/>
    <xdr:sp macro="" textlink="">
      <xdr:nvSpPr>
        <xdr:cNvPr id="603" name="テキスト ボックス 602"/>
        <xdr:cNvSpPr txBox="1"/>
      </xdr:nvSpPr>
      <xdr:spPr>
        <a:xfrm>
          <a:off x="15214111" y="983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171247</xdr:rowOff>
    </xdr:from>
    <xdr:to>
      <xdr:col>76</xdr:col>
      <xdr:colOff>165100</xdr:colOff>
      <xdr:row>57</xdr:row>
      <xdr:rowOff>101397</xdr:rowOff>
    </xdr:to>
    <xdr:sp macro="" textlink="">
      <xdr:nvSpPr>
        <xdr:cNvPr id="604" name="楕円 603"/>
        <xdr:cNvSpPr/>
      </xdr:nvSpPr>
      <xdr:spPr>
        <a:xfrm>
          <a:off x="14541500" y="977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92524</xdr:rowOff>
    </xdr:from>
    <xdr:ext cx="534377" cy="259045"/>
    <xdr:sp macro="" textlink="">
      <xdr:nvSpPr>
        <xdr:cNvPr id="605" name="テキスト ボックス 604"/>
        <xdr:cNvSpPr txBox="1"/>
      </xdr:nvSpPr>
      <xdr:spPr>
        <a:xfrm>
          <a:off x="14325111" y="98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124625</xdr:rowOff>
    </xdr:from>
    <xdr:to>
      <xdr:col>72</xdr:col>
      <xdr:colOff>38100</xdr:colOff>
      <xdr:row>57</xdr:row>
      <xdr:rowOff>54775</xdr:rowOff>
    </xdr:to>
    <xdr:sp macro="" textlink="">
      <xdr:nvSpPr>
        <xdr:cNvPr id="606" name="楕円 605"/>
        <xdr:cNvSpPr/>
      </xdr:nvSpPr>
      <xdr:spPr>
        <a:xfrm>
          <a:off x="13652500" y="972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45902</xdr:rowOff>
    </xdr:from>
    <xdr:ext cx="534377" cy="259045"/>
    <xdr:sp macro="" textlink="">
      <xdr:nvSpPr>
        <xdr:cNvPr id="607" name="テキスト ボックス 606"/>
        <xdr:cNvSpPr txBox="1"/>
      </xdr:nvSpPr>
      <xdr:spPr>
        <a:xfrm>
          <a:off x="13436111" y="981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6045</xdr:rowOff>
    </xdr:from>
    <xdr:to>
      <xdr:col>67</xdr:col>
      <xdr:colOff>101600</xdr:colOff>
      <xdr:row>57</xdr:row>
      <xdr:rowOff>107645</xdr:rowOff>
    </xdr:to>
    <xdr:sp macro="" textlink="">
      <xdr:nvSpPr>
        <xdr:cNvPr id="608" name="楕円 607"/>
        <xdr:cNvSpPr/>
      </xdr:nvSpPr>
      <xdr:spPr>
        <a:xfrm>
          <a:off x="12763500" y="97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98772</xdr:rowOff>
    </xdr:from>
    <xdr:ext cx="534377" cy="259045"/>
    <xdr:sp macro="" textlink="">
      <xdr:nvSpPr>
        <xdr:cNvPr id="609" name="テキスト ボックス 608"/>
        <xdr:cNvSpPr txBox="1"/>
      </xdr:nvSpPr>
      <xdr:spPr>
        <a:xfrm>
          <a:off x="12547111" y="98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91639</xdr:rowOff>
    </xdr:from>
    <xdr:to>
      <xdr:col>85</xdr:col>
      <xdr:colOff>127000</xdr:colOff>
      <xdr:row>79</xdr:row>
      <xdr:rowOff>98879</xdr:rowOff>
    </xdr:to>
    <xdr:cxnSp macro="">
      <xdr:nvCxnSpPr>
        <xdr:cNvPr id="640" name="直線コネクタ 639"/>
        <xdr:cNvCxnSpPr/>
      </xdr:nvCxnSpPr>
      <xdr:spPr>
        <a:xfrm flipV="1">
          <a:off x="15481300" y="13636189"/>
          <a:ext cx="8382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98008</xdr:rowOff>
    </xdr:from>
    <xdr:to>
      <xdr:col>76</xdr:col>
      <xdr:colOff>114300</xdr:colOff>
      <xdr:row>79</xdr:row>
      <xdr:rowOff>98879</xdr:rowOff>
    </xdr:to>
    <xdr:cxnSp macro="">
      <xdr:nvCxnSpPr>
        <xdr:cNvPr id="646" name="直線コネクタ 645"/>
        <xdr:cNvCxnSpPr/>
      </xdr:nvCxnSpPr>
      <xdr:spPr>
        <a:xfrm>
          <a:off x="13703300" y="13642558"/>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8" name="テキスト ボックス 647"/>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94176</xdr:rowOff>
    </xdr:from>
    <xdr:to>
      <xdr:col>71</xdr:col>
      <xdr:colOff>177800</xdr:colOff>
      <xdr:row>79</xdr:row>
      <xdr:rowOff>98008</xdr:rowOff>
    </xdr:to>
    <xdr:cxnSp macro="">
      <xdr:nvCxnSpPr>
        <xdr:cNvPr id="649" name="直線コネクタ 648"/>
        <xdr:cNvCxnSpPr/>
      </xdr:nvCxnSpPr>
      <xdr:spPr>
        <a:xfrm>
          <a:off x="12814300" y="13638726"/>
          <a:ext cx="8890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3" name="テキスト ボックス 652"/>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40839</xdr:rowOff>
    </xdr:from>
    <xdr:to>
      <xdr:col>85</xdr:col>
      <xdr:colOff>177800</xdr:colOff>
      <xdr:row>79</xdr:row>
      <xdr:rowOff>142439</xdr:rowOff>
    </xdr:to>
    <xdr:sp macro="" textlink="">
      <xdr:nvSpPr>
        <xdr:cNvPr id="659" name="楕円 658"/>
        <xdr:cNvSpPr/>
      </xdr:nvSpPr>
      <xdr:spPr>
        <a:xfrm>
          <a:off x="16268700" y="1358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139009</xdr:rowOff>
    </xdr:from>
    <xdr:ext cx="378565" cy="259045"/>
    <xdr:sp macro="" textlink="">
      <xdr:nvSpPr>
        <xdr:cNvPr id="660" name="災害復旧費該当値テキスト"/>
        <xdr:cNvSpPr txBox="1"/>
      </xdr:nvSpPr>
      <xdr:spPr>
        <a:xfrm>
          <a:off x="16370300" y="13512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47208</xdr:rowOff>
    </xdr:from>
    <xdr:to>
      <xdr:col>72</xdr:col>
      <xdr:colOff>38100</xdr:colOff>
      <xdr:row>79</xdr:row>
      <xdr:rowOff>148808</xdr:rowOff>
    </xdr:to>
    <xdr:sp macro="" textlink="">
      <xdr:nvSpPr>
        <xdr:cNvPr id="665" name="楕円 664"/>
        <xdr:cNvSpPr/>
      </xdr:nvSpPr>
      <xdr:spPr>
        <a:xfrm>
          <a:off x="13652500" y="135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139935</xdr:rowOff>
    </xdr:from>
    <xdr:ext cx="313932" cy="259045"/>
    <xdr:sp macro="" textlink="">
      <xdr:nvSpPr>
        <xdr:cNvPr id="666" name="テキスト ボックス 665"/>
        <xdr:cNvSpPr txBox="1"/>
      </xdr:nvSpPr>
      <xdr:spPr>
        <a:xfrm>
          <a:off x="13546333" y="136844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43376</xdr:rowOff>
    </xdr:from>
    <xdr:to>
      <xdr:col>67</xdr:col>
      <xdr:colOff>101600</xdr:colOff>
      <xdr:row>79</xdr:row>
      <xdr:rowOff>144976</xdr:rowOff>
    </xdr:to>
    <xdr:sp macro="" textlink="">
      <xdr:nvSpPr>
        <xdr:cNvPr id="667" name="楕円 666"/>
        <xdr:cNvSpPr/>
      </xdr:nvSpPr>
      <xdr:spPr>
        <a:xfrm>
          <a:off x="12763500" y="1358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136103</xdr:rowOff>
    </xdr:from>
    <xdr:ext cx="378565" cy="259045"/>
    <xdr:sp macro="" textlink="">
      <xdr:nvSpPr>
        <xdr:cNvPr id="668" name="テキスト ボックス 667"/>
        <xdr:cNvSpPr txBox="1"/>
      </xdr:nvSpPr>
      <xdr:spPr>
        <a:xfrm>
          <a:off x="12625017" y="13680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125368</xdr:rowOff>
    </xdr:from>
    <xdr:to>
      <xdr:col>85</xdr:col>
      <xdr:colOff>127000</xdr:colOff>
      <xdr:row>96</xdr:row>
      <xdr:rowOff>164054</xdr:rowOff>
    </xdr:to>
    <xdr:cxnSp macro="">
      <xdr:nvCxnSpPr>
        <xdr:cNvPr id="697" name="直線コネクタ 696"/>
        <xdr:cNvCxnSpPr/>
      </xdr:nvCxnSpPr>
      <xdr:spPr>
        <a:xfrm flipV="1">
          <a:off x="15481300" y="16584568"/>
          <a:ext cx="838200" cy="3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83672</xdr:rowOff>
    </xdr:from>
    <xdr:ext cx="534377" cy="259045"/>
    <xdr:sp macro="" textlink="">
      <xdr:nvSpPr>
        <xdr:cNvPr id="698" name="公債費平均値テキスト"/>
        <xdr:cNvSpPr txBox="1"/>
      </xdr:nvSpPr>
      <xdr:spPr>
        <a:xfrm>
          <a:off x="16370300" y="16542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164054</xdr:rowOff>
    </xdr:from>
    <xdr:to>
      <xdr:col>81</xdr:col>
      <xdr:colOff>50800</xdr:colOff>
      <xdr:row>97</xdr:row>
      <xdr:rowOff>19129</xdr:rowOff>
    </xdr:to>
    <xdr:cxnSp macro="">
      <xdr:nvCxnSpPr>
        <xdr:cNvPr id="700" name="直線コネクタ 699"/>
        <xdr:cNvCxnSpPr/>
      </xdr:nvCxnSpPr>
      <xdr:spPr>
        <a:xfrm flipV="1">
          <a:off x="14592300" y="16623254"/>
          <a:ext cx="889000" cy="2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2" name="テキスト ボックス 701"/>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18740</xdr:rowOff>
    </xdr:from>
    <xdr:to>
      <xdr:col>76</xdr:col>
      <xdr:colOff>114300</xdr:colOff>
      <xdr:row>97</xdr:row>
      <xdr:rowOff>19129</xdr:rowOff>
    </xdr:to>
    <xdr:cxnSp macro="">
      <xdr:nvCxnSpPr>
        <xdr:cNvPr id="703" name="直線コネクタ 702"/>
        <xdr:cNvCxnSpPr/>
      </xdr:nvCxnSpPr>
      <xdr:spPr>
        <a:xfrm>
          <a:off x="13703300" y="16649390"/>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5" name="テキスト ボックス 704"/>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18740</xdr:rowOff>
    </xdr:from>
    <xdr:to>
      <xdr:col>71</xdr:col>
      <xdr:colOff>177800</xdr:colOff>
      <xdr:row>97</xdr:row>
      <xdr:rowOff>33759</xdr:rowOff>
    </xdr:to>
    <xdr:cxnSp macro="">
      <xdr:nvCxnSpPr>
        <xdr:cNvPr id="706" name="直線コネクタ 705"/>
        <xdr:cNvCxnSpPr/>
      </xdr:nvCxnSpPr>
      <xdr:spPr>
        <a:xfrm flipV="1">
          <a:off x="12814300" y="16649390"/>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8" name="テキスト ボックス 707"/>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10" name="テキスト ボックス 709"/>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74568</xdr:rowOff>
    </xdr:from>
    <xdr:to>
      <xdr:col>85</xdr:col>
      <xdr:colOff>177800</xdr:colOff>
      <xdr:row>97</xdr:row>
      <xdr:rowOff>4718</xdr:rowOff>
    </xdr:to>
    <xdr:sp macro="" textlink="">
      <xdr:nvSpPr>
        <xdr:cNvPr id="716" name="楕円 715"/>
        <xdr:cNvSpPr/>
      </xdr:nvSpPr>
      <xdr:spPr>
        <a:xfrm>
          <a:off x="16268700" y="1653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97445</xdr:rowOff>
    </xdr:from>
    <xdr:ext cx="534377" cy="259045"/>
    <xdr:sp macro="" textlink="">
      <xdr:nvSpPr>
        <xdr:cNvPr id="717" name="公債費該当値テキスト"/>
        <xdr:cNvSpPr txBox="1"/>
      </xdr:nvSpPr>
      <xdr:spPr>
        <a:xfrm>
          <a:off x="16370300" y="1638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113254</xdr:rowOff>
    </xdr:from>
    <xdr:to>
      <xdr:col>81</xdr:col>
      <xdr:colOff>101600</xdr:colOff>
      <xdr:row>97</xdr:row>
      <xdr:rowOff>43404</xdr:rowOff>
    </xdr:to>
    <xdr:sp macro="" textlink="">
      <xdr:nvSpPr>
        <xdr:cNvPr id="718" name="楕円 717"/>
        <xdr:cNvSpPr/>
      </xdr:nvSpPr>
      <xdr:spPr>
        <a:xfrm>
          <a:off x="15430500" y="165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34531</xdr:rowOff>
    </xdr:from>
    <xdr:ext cx="534377" cy="259045"/>
    <xdr:sp macro="" textlink="">
      <xdr:nvSpPr>
        <xdr:cNvPr id="719" name="テキスト ボックス 718"/>
        <xdr:cNvSpPr txBox="1"/>
      </xdr:nvSpPr>
      <xdr:spPr>
        <a:xfrm>
          <a:off x="15214111" y="1666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139779</xdr:rowOff>
    </xdr:from>
    <xdr:to>
      <xdr:col>76</xdr:col>
      <xdr:colOff>165100</xdr:colOff>
      <xdr:row>97</xdr:row>
      <xdr:rowOff>69929</xdr:rowOff>
    </xdr:to>
    <xdr:sp macro="" textlink="">
      <xdr:nvSpPr>
        <xdr:cNvPr id="720" name="楕円 719"/>
        <xdr:cNvSpPr/>
      </xdr:nvSpPr>
      <xdr:spPr>
        <a:xfrm>
          <a:off x="14541500" y="1659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61056</xdr:rowOff>
    </xdr:from>
    <xdr:ext cx="534377" cy="259045"/>
    <xdr:sp macro="" textlink="">
      <xdr:nvSpPr>
        <xdr:cNvPr id="721" name="テキスト ボックス 720"/>
        <xdr:cNvSpPr txBox="1"/>
      </xdr:nvSpPr>
      <xdr:spPr>
        <a:xfrm>
          <a:off x="14325111" y="1669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139390</xdr:rowOff>
    </xdr:from>
    <xdr:to>
      <xdr:col>72</xdr:col>
      <xdr:colOff>38100</xdr:colOff>
      <xdr:row>97</xdr:row>
      <xdr:rowOff>69540</xdr:rowOff>
    </xdr:to>
    <xdr:sp macro="" textlink="">
      <xdr:nvSpPr>
        <xdr:cNvPr id="722" name="楕円 721"/>
        <xdr:cNvSpPr/>
      </xdr:nvSpPr>
      <xdr:spPr>
        <a:xfrm>
          <a:off x="13652500" y="165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60667</xdr:rowOff>
    </xdr:from>
    <xdr:ext cx="534377" cy="259045"/>
    <xdr:sp macro="" textlink="">
      <xdr:nvSpPr>
        <xdr:cNvPr id="723" name="テキスト ボックス 722"/>
        <xdr:cNvSpPr txBox="1"/>
      </xdr:nvSpPr>
      <xdr:spPr>
        <a:xfrm>
          <a:off x="13436111" y="1669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154409</xdr:rowOff>
    </xdr:from>
    <xdr:to>
      <xdr:col>67</xdr:col>
      <xdr:colOff>101600</xdr:colOff>
      <xdr:row>97</xdr:row>
      <xdr:rowOff>84559</xdr:rowOff>
    </xdr:to>
    <xdr:sp macro="" textlink="">
      <xdr:nvSpPr>
        <xdr:cNvPr id="724" name="楕円 723"/>
        <xdr:cNvSpPr/>
      </xdr:nvSpPr>
      <xdr:spPr>
        <a:xfrm>
          <a:off x="12763500" y="1661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75686</xdr:rowOff>
    </xdr:from>
    <xdr:ext cx="534377" cy="259045"/>
    <xdr:sp macro="" textlink="">
      <xdr:nvSpPr>
        <xdr:cNvPr id="725" name="テキスト ボックス 724"/>
        <xdr:cNvSpPr txBox="1"/>
      </xdr:nvSpPr>
      <xdr:spPr>
        <a:xfrm>
          <a:off x="12547111" y="1670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80264</xdr:rowOff>
    </xdr:from>
    <xdr:to>
      <xdr:col>102</xdr:col>
      <xdr:colOff>114300</xdr:colOff>
      <xdr:row>38</xdr:row>
      <xdr:rowOff>139700</xdr:rowOff>
    </xdr:to>
    <xdr:cxnSp macro="">
      <xdr:nvCxnSpPr>
        <xdr:cNvPr id="761" name="直線コネクタ 760"/>
        <xdr:cNvCxnSpPr/>
      </xdr:nvCxnSpPr>
      <xdr:spPr>
        <a:xfrm>
          <a:off x="18656300" y="5395214"/>
          <a:ext cx="889000" cy="125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4" name="フローチャート: 判断 763"/>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149623</xdr:rowOff>
    </xdr:from>
    <xdr:ext cx="313932" cy="259045"/>
    <xdr:sp macro="" textlink="">
      <xdr:nvSpPr>
        <xdr:cNvPr id="765" name="テキスト ボックス 764"/>
        <xdr:cNvSpPr txBox="1"/>
      </xdr:nvSpPr>
      <xdr:spPr>
        <a:xfrm>
          <a:off x="18499333" y="66647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29464</xdr:rowOff>
    </xdr:from>
    <xdr:to>
      <xdr:col>98</xdr:col>
      <xdr:colOff>38100</xdr:colOff>
      <xdr:row>31</xdr:row>
      <xdr:rowOff>131064</xdr:rowOff>
    </xdr:to>
    <xdr:sp macro="" textlink="">
      <xdr:nvSpPr>
        <xdr:cNvPr id="779" name="楕円 778"/>
        <xdr:cNvSpPr/>
      </xdr:nvSpPr>
      <xdr:spPr>
        <a:xfrm>
          <a:off x="18605500" y="534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147591</xdr:rowOff>
    </xdr:from>
    <xdr:ext cx="378565" cy="259045"/>
    <xdr:sp macro="" textlink="">
      <xdr:nvSpPr>
        <xdr:cNvPr id="780" name="テキスト ボックス 779"/>
        <xdr:cNvSpPr txBox="1"/>
      </xdr:nvSpPr>
      <xdr:spPr>
        <a:xfrm>
          <a:off x="18467017" y="5119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茨城県内外から多くの観光客が訪れる本町は、海水浴場も有しており県内随一の観光地である。そのため、積極的な観光施策を展開しており、商工費については類似団体平均と比較して住民一人当たりコストが</a:t>
          </a:r>
          <a:r>
            <a:rPr kumimoji="1" lang="ja-JP" altLang="en-US" sz="1100">
              <a:solidFill>
                <a:sysClr val="windowText" lastClr="000000"/>
              </a:solidFill>
              <a:effectLst/>
              <a:latin typeface="+mn-lt"/>
              <a:ea typeface="+mn-ea"/>
              <a:cs typeface="+mn-cs"/>
            </a:rPr>
            <a:t>１３，５１９</a:t>
          </a:r>
          <a:r>
            <a:rPr kumimoji="1" lang="ja-JP" altLang="ja-JP" sz="1100">
              <a:solidFill>
                <a:sysClr val="windowText" lastClr="000000"/>
              </a:solidFill>
              <a:effectLst/>
              <a:latin typeface="+mn-lt"/>
              <a:ea typeface="+mn-ea"/>
              <a:cs typeface="+mn-cs"/>
            </a:rPr>
            <a:t>円高い状況となっている。消防費については、</a:t>
          </a:r>
          <a:r>
            <a:rPr kumimoji="1" lang="ja-JP" altLang="en-US" sz="1100">
              <a:solidFill>
                <a:sysClr val="windowText" lastClr="000000"/>
              </a:solidFill>
              <a:effectLst/>
              <a:latin typeface="+mn-lt"/>
              <a:ea typeface="+mn-ea"/>
              <a:cs typeface="+mn-cs"/>
            </a:rPr>
            <a:t>新消防庁舎建設事業が開始</a:t>
          </a:r>
          <a:r>
            <a:rPr kumimoji="1" lang="ja-JP" altLang="ja-JP" sz="1100">
              <a:solidFill>
                <a:sysClr val="windowText" lastClr="000000"/>
              </a:solidFill>
              <a:effectLst/>
              <a:latin typeface="+mn-lt"/>
              <a:ea typeface="+mn-ea"/>
              <a:cs typeface="+mn-cs"/>
            </a:rPr>
            <a:t>したことにより対前年度比で</a:t>
          </a:r>
          <a:r>
            <a:rPr kumimoji="1" lang="ja-JP" altLang="en-US" sz="1100">
              <a:solidFill>
                <a:sysClr val="windowText" lastClr="000000"/>
              </a:solidFill>
              <a:effectLst/>
              <a:latin typeface="+mn-lt"/>
              <a:ea typeface="+mn-ea"/>
              <a:cs typeface="+mn-cs"/>
            </a:rPr>
            <a:t>３，１２２</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町単独で常備消防を有していることにより</a:t>
          </a:r>
          <a:r>
            <a:rPr kumimoji="1" lang="ja-JP" altLang="ja-JP" sz="1100">
              <a:solidFill>
                <a:sysClr val="windowText" lastClr="000000"/>
              </a:solidFill>
              <a:effectLst/>
              <a:latin typeface="+mn-lt"/>
              <a:ea typeface="+mn-ea"/>
              <a:cs typeface="+mn-cs"/>
            </a:rPr>
            <a:t>類似団体平均と比べても</a:t>
          </a:r>
          <a:r>
            <a:rPr kumimoji="1" lang="ja-JP" altLang="en-US" sz="1100">
              <a:solidFill>
                <a:sysClr val="windowText" lastClr="000000"/>
              </a:solidFill>
              <a:effectLst/>
              <a:latin typeface="+mn-lt"/>
              <a:ea typeface="+mn-ea"/>
              <a:cs typeface="+mn-cs"/>
            </a:rPr>
            <a:t>６，３９１</a:t>
          </a:r>
          <a:r>
            <a:rPr kumimoji="1" lang="ja-JP" altLang="ja-JP" sz="1100">
              <a:solidFill>
                <a:sysClr val="windowText" lastClr="000000"/>
              </a:solidFill>
              <a:effectLst/>
              <a:latin typeface="+mn-lt"/>
              <a:ea typeface="+mn-ea"/>
              <a:cs typeface="+mn-cs"/>
            </a:rPr>
            <a:t>円高くなっている。</a:t>
          </a:r>
          <a:r>
            <a:rPr kumimoji="1" lang="ja-JP" altLang="ja-JP" sz="1100">
              <a:solidFill>
                <a:schemeClr val="dk1"/>
              </a:solidFill>
              <a:effectLst/>
              <a:latin typeface="+mn-lt"/>
              <a:ea typeface="+mn-ea"/>
              <a:cs typeface="+mn-cs"/>
            </a:rPr>
            <a:t>教育費については、中学校</a:t>
          </a:r>
          <a:r>
            <a:rPr kumimoji="1" lang="ja-JP" altLang="en-US" sz="1100">
              <a:solidFill>
                <a:schemeClr val="dk1"/>
              </a:solidFill>
              <a:effectLst/>
              <a:latin typeface="+mn-lt"/>
              <a:ea typeface="+mn-ea"/>
              <a:cs typeface="+mn-cs"/>
            </a:rPr>
            <a:t>空調設備</a:t>
          </a:r>
          <a:r>
            <a:rPr kumimoji="1" lang="ja-JP" altLang="ja-JP" sz="1100">
              <a:solidFill>
                <a:schemeClr val="dk1"/>
              </a:solidFill>
              <a:effectLst/>
              <a:latin typeface="+mn-lt"/>
              <a:ea typeface="+mn-ea"/>
              <a:cs typeface="+mn-cs"/>
            </a:rPr>
            <a:t>改修事業等の増により、昨年度から</a:t>
          </a:r>
          <a:r>
            <a:rPr kumimoji="1" lang="ja-JP" altLang="en-US" sz="1100">
              <a:solidFill>
                <a:schemeClr val="dk1"/>
              </a:solidFill>
              <a:effectLst/>
              <a:latin typeface="+mn-lt"/>
              <a:ea typeface="+mn-ea"/>
              <a:cs typeface="+mn-cs"/>
            </a:rPr>
            <a:t>１５，９４９</a:t>
          </a:r>
          <a:r>
            <a:rPr kumimoji="1" lang="ja-JP" altLang="ja-JP" sz="1100">
              <a:solidFill>
                <a:schemeClr val="dk1"/>
              </a:solidFill>
              <a:effectLst/>
              <a:latin typeface="+mn-lt"/>
              <a:ea typeface="+mn-ea"/>
              <a:cs typeface="+mn-cs"/>
            </a:rPr>
            <a:t>円増加し、類似団体平均</a:t>
          </a:r>
          <a:r>
            <a:rPr kumimoji="1" lang="ja-JP" altLang="en-US" sz="1100">
              <a:solidFill>
                <a:schemeClr val="dk1"/>
              </a:solidFill>
              <a:effectLst/>
              <a:latin typeface="+mn-lt"/>
              <a:ea typeface="+mn-ea"/>
              <a:cs typeface="+mn-cs"/>
            </a:rPr>
            <a:t>よりも１１，３９７</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高</a:t>
          </a:r>
          <a:r>
            <a:rPr kumimoji="1" lang="ja-JP" altLang="ja-JP" sz="1100">
              <a:solidFill>
                <a:schemeClr val="dk1"/>
              </a:solidFill>
              <a:effectLst/>
              <a:latin typeface="+mn-lt"/>
              <a:ea typeface="+mn-ea"/>
              <a:cs typeface="+mn-cs"/>
            </a:rPr>
            <a:t>くなっている。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一方、類似団体平均に比べ低いものは、民生費、農林水産業費等であるが、民生費については、</a:t>
          </a:r>
          <a:r>
            <a:rPr kumimoji="1" lang="ja-JP" altLang="en-US" sz="1100">
              <a:solidFill>
                <a:sysClr val="windowText" lastClr="000000"/>
              </a:solidFill>
              <a:effectLst/>
              <a:latin typeface="+mn-lt"/>
              <a:ea typeface="+mn-ea"/>
              <a:cs typeface="+mn-cs"/>
            </a:rPr>
            <a:t>物価高騰対策給付金事業</a:t>
          </a:r>
          <a:r>
            <a:rPr kumimoji="1" lang="ja-JP" altLang="ja-JP" sz="1100">
              <a:solidFill>
                <a:sysClr val="windowText" lastClr="000000"/>
              </a:solidFill>
              <a:effectLst/>
              <a:latin typeface="+mn-lt"/>
              <a:ea typeface="+mn-ea"/>
              <a:cs typeface="+mn-cs"/>
            </a:rPr>
            <a:t>等の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により、昨年度に比べ</a:t>
          </a:r>
          <a:r>
            <a:rPr kumimoji="1" lang="ja-JP" altLang="en-US" sz="1100">
              <a:solidFill>
                <a:sysClr val="windowText" lastClr="000000"/>
              </a:solidFill>
              <a:effectLst/>
              <a:latin typeface="+mn-lt"/>
              <a:ea typeface="+mn-ea"/>
              <a:cs typeface="+mn-cs"/>
            </a:rPr>
            <a:t>９，３８２</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たが</a:t>
          </a:r>
          <a:r>
            <a:rPr kumimoji="1" lang="ja-JP" altLang="ja-JP" sz="1100">
              <a:solidFill>
                <a:sysClr val="windowText" lastClr="000000"/>
              </a:solidFill>
              <a:effectLst/>
              <a:latin typeface="+mn-lt"/>
              <a:ea typeface="+mn-ea"/>
              <a:cs typeface="+mn-cs"/>
            </a:rPr>
            <a:t>、類似団体平均と比べると</a:t>
          </a:r>
          <a:r>
            <a:rPr kumimoji="1" lang="ja-JP" altLang="en-US" sz="1100">
              <a:solidFill>
                <a:sysClr val="windowText" lastClr="000000"/>
              </a:solidFill>
              <a:effectLst/>
              <a:latin typeface="+mn-lt"/>
              <a:ea typeface="+mn-ea"/>
              <a:cs typeface="+mn-cs"/>
            </a:rPr>
            <a:t>１８，６９５</a:t>
          </a:r>
          <a:r>
            <a:rPr kumimoji="1" lang="ja-JP" altLang="ja-JP" sz="1100">
              <a:solidFill>
                <a:sysClr val="windowText" lastClr="000000"/>
              </a:solidFill>
              <a:effectLst/>
              <a:latin typeface="+mn-lt"/>
              <a:ea typeface="+mn-ea"/>
              <a:cs typeface="+mn-cs"/>
            </a:rPr>
            <a:t>円低くなっている。農林水産業費については、主に</a:t>
          </a:r>
          <a:r>
            <a:rPr kumimoji="1" lang="ja-JP" altLang="en-US" sz="1100">
              <a:solidFill>
                <a:sysClr val="windowText" lastClr="000000"/>
              </a:solidFill>
              <a:effectLst/>
              <a:latin typeface="+mn-lt"/>
              <a:ea typeface="+mn-ea"/>
              <a:cs typeface="+mn-cs"/>
            </a:rPr>
            <a:t>積立金</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により、昨年度に比べ</a:t>
          </a:r>
          <a:r>
            <a:rPr kumimoji="1" lang="ja-JP" altLang="en-US" sz="1100">
              <a:solidFill>
                <a:sysClr val="windowText" lastClr="000000"/>
              </a:solidFill>
              <a:effectLst/>
              <a:latin typeface="+mn-lt"/>
              <a:ea typeface="+mn-ea"/>
              <a:cs typeface="+mn-cs"/>
            </a:rPr>
            <a:t>１，１５０</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たが</a:t>
          </a:r>
          <a:r>
            <a:rPr kumimoji="1" lang="ja-JP" altLang="ja-JP" sz="1100">
              <a:solidFill>
                <a:sysClr val="windowText" lastClr="000000"/>
              </a:solidFill>
              <a:effectLst/>
              <a:latin typeface="+mn-lt"/>
              <a:ea typeface="+mn-ea"/>
              <a:cs typeface="+mn-cs"/>
            </a:rPr>
            <a:t>、類似団体平均と比べると</a:t>
          </a:r>
          <a:r>
            <a:rPr kumimoji="1" lang="ja-JP" altLang="en-US" sz="1100">
              <a:solidFill>
                <a:sysClr val="windowText" lastClr="000000"/>
              </a:solidFill>
              <a:effectLst/>
              <a:latin typeface="+mn-lt"/>
              <a:ea typeface="+mn-ea"/>
              <a:cs typeface="+mn-cs"/>
            </a:rPr>
            <a:t>９，８４０</a:t>
          </a:r>
          <a:r>
            <a:rPr kumimoji="1" lang="ja-JP" altLang="ja-JP" sz="1100">
              <a:solidFill>
                <a:sysClr val="windowText" lastClr="000000"/>
              </a:solidFill>
              <a:effectLst/>
              <a:latin typeface="+mn-lt"/>
              <a:ea typeface="+mn-ea"/>
              <a:cs typeface="+mn-cs"/>
            </a:rPr>
            <a:t>円低くなっている。　</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mn-lt"/>
              <a:ea typeface="+mn-ea"/>
              <a:cs typeface="+mn-cs"/>
            </a:rPr>
            <a:t>　</a:t>
          </a:r>
          <a:r>
            <a:rPr lang="ja-JP" altLang="ja-JP" sz="1100">
              <a:solidFill>
                <a:sysClr val="windowText" lastClr="000000"/>
              </a:solidFill>
              <a:effectLst/>
              <a:latin typeface="+mn-lt"/>
              <a:ea typeface="+mn-ea"/>
              <a:cs typeface="+mn-cs"/>
            </a:rPr>
            <a:t>今後は、公債費について道路整備や教育施設整備等に係る償還金の増加が見込まれることから、将来の負担軽減に向け地方債発行を抑制していく必要がある。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茨城県大洗町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標準財政規模に対する財政調整基金残高については、令和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年度は基金残高の大きな変化はないが、今後とも中長期的な見通しのもと積立てを行い、残高確保に努める。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実質収支額については、昨年度に比べ標準財政規模</a:t>
          </a:r>
          <a:r>
            <a:rPr kumimoji="1" lang="ja-JP" altLang="en-US" sz="1100">
              <a:solidFill>
                <a:sysClr val="windowText" lastClr="000000"/>
              </a:solidFill>
              <a:effectLst/>
              <a:latin typeface="+mn-lt"/>
              <a:ea typeface="+mn-ea"/>
              <a:cs typeface="+mn-cs"/>
            </a:rPr>
            <a:t>は増加</a:t>
          </a:r>
          <a:r>
            <a:rPr kumimoji="1" lang="ja-JP" altLang="ja-JP" sz="1100">
              <a:solidFill>
                <a:sysClr val="windowText" lastClr="000000"/>
              </a:solidFill>
              <a:effectLst/>
              <a:latin typeface="+mn-lt"/>
              <a:ea typeface="+mn-ea"/>
              <a:cs typeface="+mn-cs"/>
            </a:rPr>
            <a:t>したが、実質収支額が</a:t>
          </a:r>
          <a:r>
            <a:rPr kumimoji="1" lang="ja-JP" altLang="en-US" sz="1100">
              <a:solidFill>
                <a:sysClr val="windowText" lastClr="000000"/>
              </a:solidFill>
              <a:effectLst/>
              <a:latin typeface="+mn-lt"/>
              <a:ea typeface="+mn-ea"/>
              <a:cs typeface="+mn-cs"/>
            </a:rPr>
            <a:t>２０２</a:t>
          </a:r>
          <a:r>
            <a:rPr kumimoji="1" lang="ja-JP" altLang="ja-JP" sz="1100">
              <a:solidFill>
                <a:sysClr val="windowText" lastClr="000000"/>
              </a:solidFill>
              <a:effectLst/>
              <a:latin typeface="+mn-lt"/>
              <a:ea typeface="+mn-ea"/>
              <a:cs typeface="+mn-cs"/>
            </a:rPr>
            <a:t>百万円減少したため、</a:t>
          </a:r>
          <a:r>
            <a:rPr kumimoji="1" lang="ja-JP" altLang="en-US" sz="1100">
              <a:solidFill>
                <a:sysClr val="windowText" lastClr="000000"/>
              </a:solidFill>
              <a:effectLst/>
              <a:latin typeface="+mn-lt"/>
              <a:ea typeface="+mn-ea"/>
              <a:cs typeface="+mn-cs"/>
            </a:rPr>
            <a:t>４．９５</a:t>
          </a:r>
          <a:r>
            <a:rPr kumimoji="1" lang="ja-JP" altLang="ja-JP" sz="1100">
              <a:solidFill>
                <a:sysClr val="windowText" lastClr="000000"/>
              </a:solidFill>
              <a:effectLst/>
              <a:latin typeface="+mn-lt"/>
              <a:ea typeface="+mn-ea"/>
              <a:cs typeface="+mn-cs"/>
            </a:rPr>
            <a:t>ポイント減少した。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今後とも税収等の歳入確保に努め、健全な財政運営を図っていく。</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茨城県大洗町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年度については、</a:t>
          </a:r>
          <a:r>
            <a:rPr kumimoji="1" lang="ja-JP" altLang="en-US" sz="1100">
              <a:solidFill>
                <a:sysClr val="windowText" lastClr="000000"/>
              </a:solidFill>
              <a:effectLst/>
              <a:latin typeface="+mn-lt"/>
              <a:ea typeface="+mn-ea"/>
              <a:cs typeface="+mn-cs"/>
            </a:rPr>
            <a:t>下水道事業会計が当該年度から企業会計に移行したが、</a:t>
          </a:r>
          <a:r>
            <a:rPr kumimoji="1" lang="ja-JP" altLang="ja-JP" sz="1100">
              <a:solidFill>
                <a:sysClr val="windowText" lastClr="000000"/>
              </a:solidFill>
              <a:effectLst/>
              <a:latin typeface="+mn-lt"/>
              <a:ea typeface="+mn-ea"/>
              <a:cs typeface="+mn-cs"/>
            </a:rPr>
            <a:t>昨年度に引き続き、全会計において黒字となっており連結実質赤字比率は算出されない状況であるが、一般会計の減を主な要因として連結実質黒字額は減少した。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についても、一般会計ほか他会計においても健全な財政運営がなされるよう収支状況を注視していく必要がある。また、繰出金を支出している会計については、特に収入の確保を促し、増加傾向にある繰出金の抑制に努めていく必要があ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10956536</v>
      </c>
      <c r="BO4" s="485"/>
      <c r="BP4" s="485"/>
      <c r="BQ4" s="485"/>
      <c r="BR4" s="485"/>
      <c r="BS4" s="485"/>
      <c r="BT4" s="485"/>
      <c r="BU4" s="486"/>
      <c r="BV4" s="484">
        <v>10380391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8.3000000000000007</v>
      </c>
      <c r="CU4" s="625"/>
      <c r="CV4" s="625"/>
      <c r="CW4" s="625"/>
      <c r="CX4" s="625"/>
      <c r="CY4" s="625"/>
      <c r="CZ4" s="625"/>
      <c r="DA4" s="626"/>
      <c r="DB4" s="624">
        <v>13.3</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10515295</v>
      </c>
      <c r="BO5" s="456"/>
      <c r="BP5" s="456"/>
      <c r="BQ5" s="456"/>
      <c r="BR5" s="456"/>
      <c r="BS5" s="456"/>
      <c r="BT5" s="456"/>
      <c r="BU5" s="457"/>
      <c r="BV5" s="455">
        <v>9726279</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94.5</v>
      </c>
      <c r="CU5" s="453"/>
      <c r="CV5" s="453"/>
      <c r="CW5" s="453"/>
      <c r="CX5" s="453"/>
      <c r="CY5" s="453"/>
      <c r="CZ5" s="453"/>
      <c r="DA5" s="454"/>
      <c r="DB5" s="452">
        <v>96.5</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441241</v>
      </c>
      <c r="BO6" s="456"/>
      <c r="BP6" s="456"/>
      <c r="BQ6" s="456"/>
      <c r="BR6" s="456"/>
      <c r="BS6" s="456"/>
      <c r="BT6" s="456"/>
      <c r="BU6" s="457"/>
      <c r="BV6" s="455">
        <v>654112</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95.4</v>
      </c>
      <c r="CU6" s="599"/>
      <c r="CV6" s="599"/>
      <c r="CW6" s="599"/>
      <c r="CX6" s="599"/>
      <c r="CY6" s="599"/>
      <c r="CZ6" s="599"/>
      <c r="DA6" s="600"/>
      <c r="DB6" s="598">
        <v>98.5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65698</v>
      </c>
      <c r="BO7" s="456"/>
      <c r="BP7" s="456"/>
      <c r="BQ7" s="456"/>
      <c r="BR7" s="456"/>
      <c r="BS7" s="456"/>
      <c r="BT7" s="456"/>
      <c r="BU7" s="457"/>
      <c r="BV7" s="455">
        <v>76315</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4505005</v>
      </c>
      <c r="CU7" s="456"/>
      <c r="CV7" s="456"/>
      <c r="CW7" s="456"/>
      <c r="CX7" s="456"/>
      <c r="CY7" s="456"/>
      <c r="CZ7" s="456"/>
      <c r="DA7" s="457"/>
      <c r="DB7" s="455">
        <v>4346189</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375543</v>
      </c>
      <c r="BO8" s="456"/>
      <c r="BP8" s="456"/>
      <c r="BQ8" s="456"/>
      <c r="BR8" s="456"/>
      <c r="BS8" s="456"/>
      <c r="BT8" s="456"/>
      <c r="BU8" s="457"/>
      <c r="BV8" s="455">
        <v>577797</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0.67</v>
      </c>
      <c r="CU8" s="559"/>
      <c r="CV8" s="559"/>
      <c r="CW8" s="559"/>
      <c r="CX8" s="559"/>
      <c r="CY8" s="559"/>
      <c r="CZ8" s="559"/>
      <c r="DA8" s="560"/>
      <c r="DB8" s="558">
        <v>0.68</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15715</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-202254</v>
      </c>
      <c r="BO9" s="456"/>
      <c r="BP9" s="456"/>
      <c r="BQ9" s="456"/>
      <c r="BR9" s="456"/>
      <c r="BS9" s="456"/>
      <c r="BT9" s="456"/>
      <c r="BU9" s="457"/>
      <c r="BV9" s="455">
        <v>-107541</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13.2</v>
      </c>
      <c r="CU9" s="453"/>
      <c r="CV9" s="453"/>
      <c r="CW9" s="453"/>
      <c r="CX9" s="453"/>
      <c r="CY9" s="453"/>
      <c r="CZ9" s="453"/>
      <c r="DA9" s="454"/>
      <c r="DB9" s="452">
        <v>12</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16886</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5</v>
      </c>
      <c r="BO10" s="456"/>
      <c r="BP10" s="456"/>
      <c r="BQ10" s="456"/>
      <c r="BR10" s="456"/>
      <c r="BS10" s="456"/>
      <c r="BT10" s="456"/>
      <c r="BU10" s="457"/>
      <c r="BV10" s="455">
        <v>4</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15717</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14704</v>
      </c>
      <c r="S13" s="543"/>
      <c r="T13" s="543"/>
      <c r="U13" s="543"/>
      <c r="V13" s="544"/>
      <c r="W13" s="545" t="s">
        <v>131</v>
      </c>
      <c r="X13" s="441"/>
      <c r="Y13" s="441"/>
      <c r="Z13" s="441"/>
      <c r="AA13" s="441"/>
      <c r="AB13" s="442"/>
      <c r="AC13" s="408">
        <v>440</v>
      </c>
      <c r="AD13" s="409"/>
      <c r="AE13" s="409"/>
      <c r="AF13" s="409"/>
      <c r="AG13" s="410"/>
      <c r="AH13" s="408">
        <v>527</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-202249</v>
      </c>
      <c r="BO13" s="456"/>
      <c r="BP13" s="456"/>
      <c r="BQ13" s="456"/>
      <c r="BR13" s="456"/>
      <c r="BS13" s="456"/>
      <c r="BT13" s="456"/>
      <c r="BU13" s="457"/>
      <c r="BV13" s="455">
        <v>-107537</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7.8</v>
      </c>
      <c r="CU13" s="453"/>
      <c r="CV13" s="453"/>
      <c r="CW13" s="453"/>
      <c r="CX13" s="453"/>
      <c r="CY13" s="453"/>
      <c r="CZ13" s="453"/>
      <c r="DA13" s="454"/>
      <c r="DB13" s="452">
        <v>6.9</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15932</v>
      </c>
      <c r="S14" s="543"/>
      <c r="T14" s="543"/>
      <c r="U14" s="543"/>
      <c r="V14" s="544"/>
      <c r="W14" s="546"/>
      <c r="X14" s="444"/>
      <c r="Y14" s="444"/>
      <c r="Z14" s="444"/>
      <c r="AA14" s="444"/>
      <c r="AB14" s="445"/>
      <c r="AC14" s="535">
        <v>5.8</v>
      </c>
      <c r="AD14" s="536"/>
      <c r="AE14" s="536"/>
      <c r="AF14" s="536"/>
      <c r="AG14" s="537"/>
      <c r="AH14" s="535">
        <v>6.3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81.2</v>
      </c>
      <c r="CU14" s="553"/>
      <c r="CV14" s="553"/>
      <c r="CW14" s="553"/>
      <c r="CX14" s="553"/>
      <c r="CY14" s="553"/>
      <c r="CZ14" s="553"/>
      <c r="DA14" s="554"/>
      <c r="DB14" s="552">
        <v>86.4</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15032</v>
      </c>
      <c r="S15" s="543"/>
      <c r="T15" s="543"/>
      <c r="U15" s="543"/>
      <c r="V15" s="544"/>
      <c r="W15" s="545" t="s">
        <v>137</v>
      </c>
      <c r="X15" s="441"/>
      <c r="Y15" s="441"/>
      <c r="Z15" s="441"/>
      <c r="AA15" s="441"/>
      <c r="AB15" s="442"/>
      <c r="AC15" s="408">
        <v>1954</v>
      </c>
      <c r="AD15" s="409"/>
      <c r="AE15" s="409"/>
      <c r="AF15" s="409"/>
      <c r="AG15" s="410"/>
      <c r="AH15" s="408">
        <v>2203</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2477099</v>
      </c>
      <c r="BO15" s="485"/>
      <c r="BP15" s="485"/>
      <c r="BQ15" s="485"/>
      <c r="BR15" s="485"/>
      <c r="BS15" s="485"/>
      <c r="BT15" s="485"/>
      <c r="BU15" s="486"/>
      <c r="BV15" s="484">
        <v>2424987</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25.9</v>
      </c>
      <c r="AD16" s="536"/>
      <c r="AE16" s="536"/>
      <c r="AF16" s="536"/>
      <c r="AG16" s="537"/>
      <c r="AH16" s="535">
        <v>26.4</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3776211</v>
      </c>
      <c r="BO16" s="456"/>
      <c r="BP16" s="456"/>
      <c r="BQ16" s="456"/>
      <c r="BR16" s="456"/>
      <c r="BS16" s="456"/>
      <c r="BT16" s="456"/>
      <c r="BU16" s="457"/>
      <c r="BV16" s="455">
        <v>3589877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5161</v>
      </c>
      <c r="AD17" s="409"/>
      <c r="AE17" s="409"/>
      <c r="AF17" s="409"/>
      <c r="AG17" s="410"/>
      <c r="AH17" s="408">
        <v>5610</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3162655</v>
      </c>
      <c r="BO17" s="456"/>
      <c r="BP17" s="456"/>
      <c r="BQ17" s="456"/>
      <c r="BR17" s="456"/>
      <c r="BS17" s="456"/>
      <c r="BT17" s="456"/>
      <c r="BU17" s="457"/>
      <c r="BV17" s="455">
        <v>3101854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23.89</v>
      </c>
      <c r="M18" s="508"/>
      <c r="N18" s="508"/>
      <c r="O18" s="508"/>
      <c r="P18" s="508"/>
      <c r="Q18" s="508"/>
      <c r="R18" s="509"/>
      <c r="S18" s="509"/>
      <c r="T18" s="509"/>
      <c r="U18" s="509"/>
      <c r="V18" s="510"/>
      <c r="W18" s="526"/>
      <c r="X18" s="527"/>
      <c r="Y18" s="527"/>
      <c r="Z18" s="527"/>
      <c r="AA18" s="527"/>
      <c r="AB18" s="551"/>
      <c r="AC18" s="425">
        <v>68.3</v>
      </c>
      <c r="AD18" s="426"/>
      <c r="AE18" s="426"/>
      <c r="AF18" s="426"/>
      <c r="AG18" s="511"/>
      <c r="AH18" s="425">
        <v>67.3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4399271</v>
      </c>
      <c r="BO18" s="456"/>
      <c r="BP18" s="456"/>
      <c r="BQ18" s="456"/>
      <c r="BR18" s="456"/>
      <c r="BS18" s="456"/>
      <c r="BT18" s="456"/>
      <c r="BU18" s="457"/>
      <c r="BV18" s="455">
        <v>4378863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658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6428478</v>
      </c>
      <c r="BO19" s="456"/>
      <c r="BP19" s="456"/>
      <c r="BQ19" s="456"/>
      <c r="BR19" s="456"/>
      <c r="BS19" s="456"/>
      <c r="BT19" s="456"/>
      <c r="BU19" s="457"/>
      <c r="BV19" s="455">
        <v>6434902</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6596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9141005</v>
      </c>
      <c r="BO22" s="485"/>
      <c r="BP22" s="485"/>
      <c r="BQ22" s="485"/>
      <c r="BR22" s="485"/>
      <c r="BS22" s="485"/>
      <c r="BT22" s="485"/>
      <c r="BU22" s="486"/>
      <c r="BV22" s="484">
        <v>9572275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7263553</v>
      </c>
      <c r="BO23" s="456"/>
      <c r="BP23" s="456"/>
      <c r="BQ23" s="456"/>
      <c r="BR23" s="456"/>
      <c r="BS23" s="456"/>
      <c r="BT23" s="456"/>
      <c r="BU23" s="457"/>
      <c r="BV23" s="455">
        <v>7520521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8210</v>
      </c>
      <c r="R24" s="409"/>
      <c r="S24" s="409"/>
      <c r="T24" s="409"/>
      <c r="U24" s="409"/>
      <c r="V24" s="410"/>
      <c r="W24" s="498"/>
      <c r="X24" s="435"/>
      <c r="Y24" s="436"/>
      <c r="Z24" s="411" t="s">
        <v>162</v>
      </c>
      <c r="AA24" s="412"/>
      <c r="AB24" s="412"/>
      <c r="AC24" s="412"/>
      <c r="AD24" s="412"/>
      <c r="AE24" s="412"/>
      <c r="AF24" s="412"/>
      <c r="AG24" s="413"/>
      <c r="AH24" s="408">
        <v>207</v>
      </c>
      <c r="AI24" s="409"/>
      <c r="AJ24" s="409"/>
      <c r="AK24" s="409"/>
      <c r="AL24" s="410"/>
      <c r="AM24" s="408">
        <v>621414</v>
      </c>
      <c r="AN24" s="409"/>
      <c r="AO24" s="409"/>
      <c r="AP24" s="409"/>
      <c r="AQ24" s="409"/>
      <c r="AR24" s="410"/>
      <c r="AS24" s="408">
        <v>3002</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5734330</v>
      </c>
      <c r="BO24" s="456"/>
      <c r="BP24" s="456"/>
      <c r="BQ24" s="456"/>
      <c r="BR24" s="456"/>
      <c r="BS24" s="456"/>
      <c r="BT24" s="456"/>
      <c r="BU24" s="457"/>
      <c r="BV24" s="455">
        <v>5865548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6320</v>
      </c>
      <c r="R25" s="409"/>
      <c r="S25" s="409"/>
      <c r="T25" s="409"/>
      <c r="U25" s="409"/>
      <c r="V25" s="410"/>
      <c r="W25" s="498"/>
      <c r="X25" s="435"/>
      <c r="Y25" s="436"/>
      <c r="Z25" s="411" t="s">
        <v>165</v>
      </c>
      <c r="AA25" s="412"/>
      <c r="AB25" s="412"/>
      <c r="AC25" s="412"/>
      <c r="AD25" s="412"/>
      <c r="AE25" s="412"/>
      <c r="AF25" s="412"/>
      <c r="AG25" s="413"/>
      <c r="AH25" s="408">
        <v>46</v>
      </c>
      <c r="AI25" s="409"/>
      <c r="AJ25" s="409"/>
      <c r="AK25" s="409"/>
      <c r="AL25" s="410"/>
      <c r="AM25" s="408">
        <v>132618</v>
      </c>
      <c r="AN25" s="409"/>
      <c r="AO25" s="409"/>
      <c r="AP25" s="409"/>
      <c r="AQ25" s="409"/>
      <c r="AR25" s="410"/>
      <c r="AS25" s="408">
        <v>2883</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124118</v>
      </c>
      <c r="BO25" s="485"/>
      <c r="BP25" s="485"/>
      <c r="BQ25" s="485"/>
      <c r="BR25" s="485"/>
      <c r="BS25" s="485"/>
      <c r="BT25" s="485"/>
      <c r="BU25" s="486"/>
      <c r="BV25" s="484">
        <v>185207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5580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3430</v>
      </c>
      <c r="R27" s="409"/>
      <c r="S27" s="409"/>
      <c r="T27" s="409"/>
      <c r="U27" s="409"/>
      <c r="V27" s="410"/>
      <c r="W27" s="498"/>
      <c r="X27" s="435"/>
      <c r="Y27" s="436"/>
      <c r="Z27" s="411" t="s">
        <v>171</v>
      </c>
      <c r="AA27" s="412"/>
      <c r="AB27" s="412"/>
      <c r="AC27" s="412"/>
      <c r="AD27" s="412"/>
      <c r="AE27" s="412"/>
      <c r="AF27" s="412"/>
      <c r="AG27" s="413"/>
      <c r="AH27" s="408">
        <v>2</v>
      </c>
      <c r="AI27" s="409"/>
      <c r="AJ27" s="409"/>
      <c r="AK27" s="409"/>
      <c r="AL27" s="410"/>
      <c r="AM27" s="408" t="s">
        <v>172</v>
      </c>
      <c r="AN27" s="409"/>
      <c r="AO27" s="409"/>
      <c r="AP27" s="409"/>
      <c r="AQ27" s="409"/>
      <c r="AR27" s="410"/>
      <c r="AS27" s="408" t="s">
        <v>172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192103</v>
      </c>
      <c r="BO27" s="490"/>
      <c r="BP27" s="490"/>
      <c r="BQ27" s="490"/>
      <c r="BR27" s="490"/>
      <c r="BS27" s="490"/>
      <c r="BT27" s="490"/>
      <c r="BU27" s="491"/>
      <c r="BV27" s="489">
        <v>192103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3000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469507</v>
      </c>
      <c r="BO28" s="485"/>
      <c r="BP28" s="485"/>
      <c r="BQ28" s="485"/>
      <c r="BR28" s="485"/>
      <c r="BS28" s="485"/>
      <c r="BT28" s="485"/>
      <c r="BU28" s="486"/>
      <c r="BV28" s="484">
        <v>469502</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10</v>
      </c>
      <c r="M29" s="409"/>
      <c r="N29" s="409"/>
      <c r="O29" s="409"/>
      <c r="P29" s="410"/>
      <c r="Q29" s="408">
        <v>2750</v>
      </c>
      <c r="R29" s="409"/>
      <c r="S29" s="409"/>
      <c r="T29" s="409"/>
      <c r="U29" s="409"/>
      <c r="V29" s="410"/>
      <c r="W29" s="499"/>
      <c r="X29" s="500"/>
      <c r="Y29" s="501"/>
      <c r="Z29" s="411" t="s">
        <v>178</v>
      </c>
      <c r="AA29" s="412"/>
      <c r="AB29" s="412"/>
      <c r="AC29" s="412"/>
      <c r="AD29" s="412"/>
      <c r="AE29" s="412"/>
      <c r="AF29" s="412"/>
      <c r="AG29" s="413"/>
      <c r="AH29" s="408">
        <v>209</v>
      </c>
      <c r="AI29" s="409"/>
      <c r="AJ29" s="409"/>
      <c r="AK29" s="409"/>
      <c r="AL29" s="410"/>
      <c r="AM29" s="408">
        <v>626756</v>
      </c>
      <c r="AN29" s="409"/>
      <c r="AO29" s="409"/>
      <c r="AP29" s="409"/>
      <c r="AQ29" s="409"/>
      <c r="AR29" s="410"/>
      <c r="AS29" s="408">
        <v>2999</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232256</v>
      </c>
      <c r="BO29" s="456"/>
      <c r="BP29" s="456"/>
      <c r="BQ29" s="456"/>
      <c r="BR29" s="456"/>
      <c r="BS29" s="456"/>
      <c r="BT29" s="456"/>
      <c r="BU29" s="457"/>
      <c r="BV29" s="455">
        <v>206715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1116944</v>
      </c>
      <c r="BO30" s="490"/>
      <c r="BP30" s="490"/>
      <c r="BQ30" s="490"/>
      <c r="BR30" s="490"/>
      <c r="BS30" s="490"/>
      <c r="BT30" s="490"/>
      <c r="BU30" s="491"/>
      <c r="BV30" s="489">
        <v>903121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IF('各会計、関係団体の財政状況及び健全化判断比率'!B33="","",'各会計、関係団体の財政状況及び健全化判断比率'!B33)</f>
        <v>地方卸売市場事業特別会計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茨城県市町村総合事務組合（一般会計）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大洗ターミナル</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町営公園墓地事業特別会計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茨城県市町村総合事務組合（県民交通災害共済事業特別会計）</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大洗町土地開発公社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東茨城郡内町村及び一部事務組合公平委員会特別会計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茨城租税管理機構</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茨城県後期高齢者医療広域連合（一般会計）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茨城県後期高齢者医療広域連合（後期高齢医療特別会計）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大洗，鉾田，水戸環境組合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鉾田・大洗広域事務組合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pl0bpTrzmeXz9xowu2jCxj0iuBCKruIp6felbCM7KtUIkPkWpF3GpTue6vlAf6FeWbj5HcIvzYRzpUMzpv0JtA==" saltValue="XAaLAC0mwcBhL64Fpyxke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7" t="s">
        <v>537</v>
      </c>
      <c r="D34" s="1187"/>
      <c r="E34" s="1188"/>
      <c r="F34" s="32">
        <v>5.56</v>
      </c>
      <c r="G34" s="33">
        <v>10.62</v>
      </c>
      <c r="H34" s="33">
        <v>14.8</v>
      </c>
      <c r="I34" s="33">
        <v>13.15</v>
      </c>
      <c r="J34" s="34">
        <v>8.02</v>
      </c>
      <c r="K34" s="22"/>
      <c r="L34" s="22"/>
      <c r="M34" s="22"/>
      <c r="N34" s="22"/>
      <c r="O34" s="22"/>
      <c r="P34" s="22"/>
    </row>
    <row r="35" spans="1:16" ht="39" customHeight="1" x14ac:dyDescent="0.15">
      <c r="A35" s="22"/>
      <c r="B35" s="35"/>
      <c r="C35" s="1181" t="s">
        <v>538</v>
      </c>
      <c r="D35" s="1182"/>
      <c r="E35" s="1183"/>
      <c r="F35" s="36">
        <v>7.65</v>
      </c>
      <c r="G35" s="37">
        <v>6.58</v>
      </c>
      <c r="H35" s="37">
        <v>4.49</v>
      </c>
      <c r="I35" s="37">
        <v>4.3</v>
      </c>
      <c r="J35" s="38">
        <v>5.2</v>
      </c>
      <c r="K35" s="22"/>
      <c r="L35" s="22"/>
      <c r="M35" s="22"/>
      <c r="N35" s="22"/>
      <c r="O35" s="22"/>
      <c r="P35" s="22"/>
    </row>
    <row r="36" spans="1:16" ht="39" customHeight="1" x14ac:dyDescent="0.15">
      <c r="A36" s="22"/>
      <c r="B36" s="35"/>
      <c r="C36" s="1181" t="s">
        <v>539</v>
      </c>
      <c r="D36" s="1182"/>
      <c r="E36" s="1183"/>
      <c r="F36" s="36" t="s">
        <v>490</v>
      </c>
      <c r="G36" s="37" t="s">
        <v>490</v>
      </c>
      <c r="H36" s="37" t="s">
        <v>490</v>
      </c>
      <c r="I36" s="37" t="s">
        <v>490</v>
      </c>
      <c r="J36" s="38">
        <v>1.74</v>
      </c>
      <c r="K36" s="22"/>
      <c r="L36" s="22"/>
      <c r="M36" s="22"/>
      <c r="N36" s="22"/>
      <c r="O36" s="22"/>
      <c r="P36" s="22"/>
    </row>
    <row r="37" spans="1:16" ht="39" customHeight="1" x14ac:dyDescent="0.15">
      <c r="A37" s="22"/>
      <c r="B37" s="35"/>
      <c r="C37" s="1181" t="s">
        <v>540</v>
      </c>
      <c r="D37" s="1182"/>
      <c r="E37" s="1183"/>
      <c r="F37" s="36">
        <v>0.06</v>
      </c>
      <c r="G37" s="37">
        <v>0.08</v>
      </c>
      <c r="H37" s="37">
        <v>0.09</v>
      </c>
      <c r="I37" s="37">
        <v>7.0000000000000007E-2</v>
      </c>
      <c r="J37" s="38">
        <v>0.27</v>
      </c>
      <c r="K37" s="22"/>
      <c r="L37" s="22"/>
      <c r="M37" s="22"/>
      <c r="N37" s="22"/>
      <c r="O37" s="22"/>
      <c r="P37" s="22"/>
    </row>
    <row r="38" spans="1:16" ht="39" customHeight="1" x14ac:dyDescent="0.15">
      <c r="A38" s="22"/>
      <c r="B38" s="35"/>
      <c r="C38" s="1181" t="s">
        <v>541</v>
      </c>
      <c r="D38" s="1182"/>
      <c r="E38" s="1183"/>
      <c r="F38" s="36">
        <v>0.11</v>
      </c>
      <c r="G38" s="37">
        <v>0.1</v>
      </c>
      <c r="H38" s="37">
        <v>0.09</v>
      </c>
      <c r="I38" s="37">
        <v>0.08</v>
      </c>
      <c r="J38" s="38">
        <v>0.13</v>
      </c>
      <c r="K38" s="22"/>
      <c r="L38" s="22"/>
      <c r="M38" s="22"/>
      <c r="N38" s="22"/>
      <c r="O38" s="22"/>
      <c r="P38" s="22"/>
    </row>
    <row r="39" spans="1:16" ht="39" customHeight="1" x14ac:dyDescent="0.15">
      <c r="A39" s="22"/>
      <c r="B39" s="35"/>
      <c r="C39" s="1181" t="s">
        <v>542</v>
      </c>
      <c r="D39" s="1182"/>
      <c r="E39" s="1183"/>
      <c r="F39" s="36">
        <v>0.78</v>
      </c>
      <c r="G39" s="37">
        <v>1.4</v>
      </c>
      <c r="H39" s="37">
        <v>1.28</v>
      </c>
      <c r="I39" s="37">
        <v>1.42</v>
      </c>
      <c r="J39" s="38">
        <v>7.0000000000000007E-2</v>
      </c>
      <c r="K39" s="22"/>
      <c r="L39" s="22"/>
      <c r="M39" s="22"/>
      <c r="N39" s="22"/>
      <c r="O39" s="22"/>
      <c r="P39" s="22"/>
    </row>
    <row r="40" spans="1:16" ht="39" customHeight="1" x14ac:dyDescent="0.15">
      <c r="A40" s="22"/>
      <c r="B40" s="35"/>
      <c r="C40" s="1181" t="s">
        <v>543</v>
      </c>
      <c r="D40" s="1182"/>
      <c r="E40" s="1183"/>
      <c r="F40" s="36">
        <v>0.04</v>
      </c>
      <c r="G40" s="37">
        <v>0.06</v>
      </c>
      <c r="H40" s="37">
        <v>0.06</v>
      </c>
      <c r="I40" s="37">
        <v>0.05</v>
      </c>
      <c r="J40" s="38">
        <v>0.03</v>
      </c>
      <c r="K40" s="22"/>
      <c r="L40" s="22"/>
      <c r="M40" s="22"/>
      <c r="N40" s="22"/>
      <c r="O40" s="22"/>
      <c r="P40" s="22"/>
    </row>
    <row r="41" spans="1:16" ht="39" customHeight="1" x14ac:dyDescent="0.15">
      <c r="A41" s="22"/>
      <c r="B41" s="35"/>
      <c r="C41" s="1181" t="s">
        <v>544</v>
      </c>
      <c r="D41" s="1182"/>
      <c r="E41" s="1183"/>
      <c r="F41" s="36">
        <v>0.01</v>
      </c>
      <c r="G41" s="37">
        <v>0</v>
      </c>
      <c r="H41" s="37">
        <v>0.01</v>
      </c>
      <c r="I41" s="37">
        <v>0.02</v>
      </c>
      <c r="J41" s="38">
        <v>0.02</v>
      </c>
      <c r="K41" s="22"/>
      <c r="L41" s="22"/>
      <c r="M41" s="22"/>
      <c r="N41" s="22"/>
      <c r="O41" s="22"/>
      <c r="P41" s="22"/>
    </row>
    <row r="42" spans="1:16" ht="39" customHeight="1" x14ac:dyDescent="0.15">
      <c r="A42" s="22"/>
      <c r="B42" s="39"/>
      <c r="C42" s="1181" t="s">
        <v>545</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546</v>
      </c>
      <c r="D43" s="1185"/>
      <c r="E43" s="1186"/>
      <c r="F43" s="41">
        <v>0.42</v>
      </c>
      <c r="G43" s="42">
        <v>0.77</v>
      </c>
      <c r="H43" s="42">
        <v>1.32</v>
      </c>
      <c r="I43" s="42">
        <v>0.57999999999999996</v>
      </c>
      <c r="J43" s="43">
        <v>0.02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MOSxMniFKGSR/LhiP1MZlPlNXWRDRTG9qYahPpPu4bVGTca+WwmzN++xZnDEjtqzkn0c79Y7N1O4qK56FA0Hw==" saltValue="Lw7Hr398KQl615eDB8XU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775</v>
      </c>
      <c r="L45" s="60">
        <v>796</v>
      </c>
      <c r="M45" s="60">
        <v>778</v>
      </c>
      <c r="N45" s="60">
        <v>825</v>
      </c>
      <c r="O45" s="61">
        <v>894</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490</v>
      </c>
      <c r="L46" s="64" t="s">
        <v>490</v>
      </c>
      <c r="M46" s="64" t="s">
        <v>490</v>
      </c>
      <c r="N46" s="64" t="s">
        <v>490</v>
      </c>
      <c r="O46" s="65" t="s">
        <v>490</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490</v>
      </c>
      <c r="L47" s="64" t="s">
        <v>490</v>
      </c>
      <c r="M47" s="64" t="s">
        <v>490</v>
      </c>
      <c r="N47" s="64" t="s">
        <v>490</v>
      </c>
      <c r="O47" s="65" t="s">
        <v>490</v>
      </c>
      <c r="P47" s="48"/>
      <c r="Q47" s="48"/>
      <c r="R47" s="48"/>
      <c r="S47" s="48"/>
      <c r="T47" s="48"/>
      <c r="U47" s="48"/>
    </row>
    <row r="48" spans="1:21" ht="30.75" customHeight="1" x14ac:dyDescent="0.15">
      <c r="A48" s="48"/>
      <c r="B48" s="1214"/>
      <c r="C48" s="1215"/>
      <c r="D48" s="62"/>
      <c r="E48" s="1191" t="s">
        <v>13</v>
      </c>
      <c r="F48" s="1191"/>
      <c r="G48" s="1191"/>
      <c r="H48" s="1191"/>
      <c r="I48" s="1191"/>
      <c r="J48" s="1192"/>
      <c r="K48" s="63">
        <v>223</v>
      </c>
      <c r="L48" s="64">
        <v>238</v>
      </c>
      <c r="M48" s="64">
        <v>244</v>
      </c>
      <c r="N48" s="64">
        <v>254</v>
      </c>
      <c r="O48" s="65">
        <v>202</v>
      </c>
      <c r="P48" s="48"/>
      <c r="Q48" s="48"/>
      <c r="R48" s="48"/>
      <c r="S48" s="48"/>
      <c r="T48" s="48"/>
      <c r="U48" s="48"/>
    </row>
    <row r="49" spans="1:21" ht="30.75" customHeight="1" x14ac:dyDescent="0.15">
      <c r="A49" s="48"/>
      <c r="B49" s="1214"/>
      <c r="C49" s="1215"/>
      <c r="D49" s="62"/>
      <c r="E49" s="1191" t="s">
        <v>14</v>
      </c>
      <c r="F49" s="1191"/>
      <c r="G49" s="1191"/>
      <c r="H49" s="1191"/>
      <c r="I49" s="1191"/>
      <c r="J49" s="1192"/>
      <c r="K49" s="63">
        <v>13</v>
      </c>
      <c r="L49" s="64">
        <v>3</v>
      </c>
      <c r="M49" s="64">
        <v>0</v>
      </c>
      <c r="N49" s="64">
        <v>0</v>
      </c>
      <c r="O49" s="65">
        <v>0</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490</v>
      </c>
      <c r="L50" s="64" t="s">
        <v>490</v>
      </c>
      <c r="M50" s="64" t="s">
        <v>490</v>
      </c>
      <c r="N50" s="64" t="s">
        <v>490</v>
      </c>
      <c r="O50" s="65" t="s">
        <v>490</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490</v>
      </c>
      <c r="L51" s="64" t="s">
        <v>490</v>
      </c>
      <c r="M51" s="64" t="s">
        <v>490</v>
      </c>
      <c r="N51" s="64" t="s">
        <v>490</v>
      </c>
      <c r="O51" s="65" t="s">
        <v>490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769</v>
      </c>
      <c r="L52" s="64">
        <v>780</v>
      </c>
      <c r="M52" s="64">
        <v>783</v>
      </c>
      <c r="N52" s="64">
        <v>779</v>
      </c>
      <c r="O52" s="65">
        <v>725</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242</v>
      </c>
      <c r="L53" s="69">
        <v>257</v>
      </c>
      <c r="M53" s="69">
        <v>239</v>
      </c>
      <c r="N53" s="69">
        <v>300</v>
      </c>
      <c r="O53" s="70">
        <v>371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97" t="s">
        <v>24</v>
      </c>
      <c r="C58" s="1198"/>
      <c r="D58" s="1203" t="s">
        <v>25</v>
      </c>
      <c r="E58" s="1204"/>
      <c r="F58" s="1204"/>
      <c r="G58" s="1204"/>
      <c r="H58" s="1204"/>
      <c r="I58" s="1204"/>
      <c r="J58" s="1205"/>
      <c r="K58" s="83" t="s">
        <v>574</v>
      </c>
      <c r="L58" s="84" t="s">
        <v>573</v>
      </c>
      <c r="M58" s="84" t="s">
        <v>573</v>
      </c>
      <c r="N58" s="84" t="s">
        <v>573</v>
      </c>
      <c r="O58" s="85" t="s">
        <v>573</v>
      </c>
    </row>
    <row r="59" spans="1:21" ht="31.5" customHeight="1" x14ac:dyDescent="0.15">
      <c r="B59" s="1199"/>
      <c r="C59" s="1200"/>
      <c r="D59" s="1206" t="s">
        <v>26</v>
      </c>
      <c r="E59" s="1207"/>
      <c r="F59" s="1207"/>
      <c r="G59" s="1207"/>
      <c r="H59" s="1207"/>
      <c r="I59" s="1207"/>
      <c r="J59" s="1208"/>
      <c r="K59" s="86" t="s">
        <v>573</v>
      </c>
      <c r="L59" s="87" t="s">
        <v>573</v>
      </c>
      <c r="M59" s="87" t="s">
        <v>573</v>
      </c>
      <c r="N59" s="87" t="s">
        <v>576</v>
      </c>
      <c r="O59" s="88" t="s">
        <v>573</v>
      </c>
    </row>
    <row r="60" spans="1:21" ht="31.5" customHeight="1" thickBot="1" x14ac:dyDescent="0.2">
      <c r="B60" s="1201"/>
      <c r="C60" s="1202"/>
      <c r="D60" s="1209" t="s">
        <v>27</v>
      </c>
      <c r="E60" s="1210"/>
      <c r="F60" s="1210"/>
      <c r="G60" s="1210"/>
      <c r="H60" s="1210"/>
      <c r="I60" s="1210"/>
      <c r="J60" s="1211"/>
      <c r="K60" s="89" t="s">
        <v>573</v>
      </c>
      <c r="L60" s="90" t="s">
        <v>573</v>
      </c>
      <c r="M60" s="90" t="s">
        <v>575</v>
      </c>
      <c r="N60" s="90" t="s">
        <v>577</v>
      </c>
      <c r="O60" s="91" t="s">
        <v>578</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tFiBlJiuWUPD0gOJ7M1Pew8Xl8dF2im5AcaIS6uaWjK1NxCI/rDK/OPcCos13zCV6hS8tYz5jdX3VPUM0U1YQ==" saltValue="ef9x64W1QwXTKCRA4mMpX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32" t="s">
        <v>30</v>
      </c>
      <c r="C41" s="1233"/>
      <c r="D41" s="105"/>
      <c r="E41" s="1234" t="s">
        <v>31</v>
      </c>
      <c r="F41" s="1234"/>
      <c r="G41" s="1234"/>
      <c r="H41" s="1235"/>
      <c r="I41" s="355">
        <v>9401</v>
      </c>
      <c r="J41" s="356">
        <v>9818</v>
      </c>
      <c r="K41" s="356">
        <v>9676</v>
      </c>
      <c r="L41" s="356">
        <v>9572</v>
      </c>
      <c r="M41" s="357">
        <v>9141</v>
      </c>
    </row>
    <row r="42" spans="2:13" ht="27.75" customHeight="1" x14ac:dyDescent="0.15">
      <c r="B42" s="1222"/>
      <c r="C42" s="1223"/>
      <c r="D42" s="106"/>
      <c r="E42" s="1226" t="s">
        <v>32</v>
      </c>
      <c r="F42" s="1226"/>
      <c r="G42" s="1226"/>
      <c r="H42" s="1227"/>
      <c r="I42" s="358">
        <v>13</v>
      </c>
      <c r="J42" s="359">
        <v>22</v>
      </c>
      <c r="K42" s="359">
        <v>37</v>
      </c>
      <c r="L42" s="359">
        <v>13</v>
      </c>
      <c r="M42" s="360">
        <v>13</v>
      </c>
    </row>
    <row r="43" spans="2:13" ht="27.75" customHeight="1" x14ac:dyDescent="0.15">
      <c r="B43" s="1222"/>
      <c r="C43" s="1223"/>
      <c r="D43" s="106"/>
      <c r="E43" s="1226" t="s">
        <v>33</v>
      </c>
      <c r="F43" s="1226"/>
      <c r="G43" s="1226"/>
      <c r="H43" s="1227"/>
      <c r="I43" s="358">
        <v>2585</v>
      </c>
      <c r="J43" s="359">
        <v>2539</v>
      </c>
      <c r="K43" s="359">
        <v>2452</v>
      </c>
      <c r="L43" s="359">
        <v>2435</v>
      </c>
      <c r="M43" s="360">
        <v>2236</v>
      </c>
    </row>
    <row r="44" spans="2:13" ht="27.75" customHeight="1" x14ac:dyDescent="0.15">
      <c r="B44" s="1222"/>
      <c r="C44" s="1223"/>
      <c r="D44" s="106"/>
      <c r="E44" s="1226" t="s">
        <v>34</v>
      </c>
      <c r="F44" s="1226"/>
      <c r="G44" s="1226"/>
      <c r="H44" s="1227"/>
      <c r="I44" s="358">
        <v>3</v>
      </c>
      <c r="J44" s="359" t="s">
        <v>490</v>
      </c>
      <c r="K44" s="359">
        <v>7</v>
      </c>
      <c r="L44" s="359">
        <v>9</v>
      </c>
      <c r="M44" s="360">
        <v>105</v>
      </c>
    </row>
    <row r="45" spans="2:13" ht="27.75" customHeight="1" x14ac:dyDescent="0.15">
      <c r="B45" s="1222"/>
      <c r="C45" s="1223"/>
      <c r="D45" s="106"/>
      <c r="E45" s="1226" t="s">
        <v>35</v>
      </c>
      <c r="F45" s="1226"/>
      <c r="G45" s="1226"/>
      <c r="H45" s="1227"/>
      <c r="I45" s="358">
        <v>1783</v>
      </c>
      <c r="J45" s="359">
        <v>1783</v>
      </c>
      <c r="K45" s="359">
        <v>1772</v>
      </c>
      <c r="L45" s="359">
        <v>1777</v>
      </c>
      <c r="M45" s="360">
        <v>1799</v>
      </c>
    </row>
    <row r="46" spans="2:13" ht="27.75" customHeight="1" x14ac:dyDescent="0.15">
      <c r="B46" s="1222"/>
      <c r="C46" s="1223"/>
      <c r="D46" s="107"/>
      <c r="E46" s="1226" t="s">
        <v>36</v>
      </c>
      <c r="F46" s="1226"/>
      <c r="G46" s="1226"/>
      <c r="H46" s="1227"/>
      <c r="I46" s="358" t="s">
        <v>490</v>
      </c>
      <c r="J46" s="359">
        <v>1</v>
      </c>
      <c r="K46" s="359" t="s">
        <v>490</v>
      </c>
      <c r="L46" s="359">
        <v>1</v>
      </c>
      <c r="M46" s="360" t="s">
        <v>490</v>
      </c>
    </row>
    <row r="47" spans="2:13" ht="27.75" customHeight="1" x14ac:dyDescent="0.15">
      <c r="B47" s="1222"/>
      <c r="C47" s="1223"/>
      <c r="D47" s="108"/>
      <c r="E47" s="1236" t="s">
        <v>37</v>
      </c>
      <c r="F47" s="1237"/>
      <c r="G47" s="1237"/>
      <c r="H47" s="1238"/>
      <c r="I47" s="358" t="s">
        <v>490</v>
      </c>
      <c r="J47" s="359" t="s">
        <v>490</v>
      </c>
      <c r="K47" s="359" t="s">
        <v>490</v>
      </c>
      <c r="L47" s="359" t="s">
        <v>490</v>
      </c>
      <c r="M47" s="360" t="s">
        <v>490</v>
      </c>
    </row>
    <row r="48" spans="2:13" ht="27.75" customHeight="1" x14ac:dyDescent="0.15">
      <c r="B48" s="1222"/>
      <c r="C48" s="1223"/>
      <c r="D48" s="106"/>
      <c r="E48" s="1226" t="s">
        <v>38</v>
      </c>
      <c r="F48" s="1226"/>
      <c r="G48" s="1226"/>
      <c r="H48" s="1227"/>
      <c r="I48" s="358" t="s">
        <v>490</v>
      </c>
      <c r="J48" s="359" t="s">
        <v>490</v>
      </c>
      <c r="K48" s="359" t="s">
        <v>490</v>
      </c>
      <c r="L48" s="359" t="s">
        <v>490</v>
      </c>
      <c r="M48" s="360" t="s">
        <v>490</v>
      </c>
    </row>
    <row r="49" spans="2:13" ht="27.75" customHeight="1" x14ac:dyDescent="0.15">
      <c r="B49" s="1224"/>
      <c r="C49" s="1225"/>
      <c r="D49" s="106"/>
      <c r="E49" s="1226" t="s">
        <v>39</v>
      </c>
      <c r="F49" s="1226"/>
      <c r="G49" s="1226"/>
      <c r="H49" s="1227"/>
      <c r="I49" s="358" t="s">
        <v>490</v>
      </c>
      <c r="J49" s="359" t="s">
        <v>490</v>
      </c>
      <c r="K49" s="359" t="s">
        <v>490</v>
      </c>
      <c r="L49" s="359" t="s">
        <v>490</v>
      </c>
      <c r="M49" s="360" t="s">
        <v>490</v>
      </c>
    </row>
    <row r="50" spans="2:13" ht="27.75" customHeight="1" x14ac:dyDescent="0.15">
      <c r="B50" s="1220" t="s">
        <v>40</v>
      </c>
      <c r="C50" s="1221"/>
      <c r="D50" s="109"/>
      <c r="E50" s="1226" t="s">
        <v>41</v>
      </c>
      <c r="F50" s="1226"/>
      <c r="G50" s="1226"/>
      <c r="H50" s="1227"/>
      <c r="I50" s="358">
        <v>1288</v>
      </c>
      <c r="J50" s="359">
        <v>1305</v>
      </c>
      <c r="K50" s="359">
        <v>1599</v>
      </c>
      <c r="L50" s="359">
        <v>1892</v>
      </c>
      <c r="M50" s="360">
        <v>2087</v>
      </c>
    </row>
    <row r="51" spans="2:13" ht="27.75" customHeight="1" x14ac:dyDescent="0.15">
      <c r="B51" s="1222"/>
      <c r="C51" s="1223"/>
      <c r="D51" s="106"/>
      <c r="E51" s="1226" t="s">
        <v>42</v>
      </c>
      <c r="F51" s="1226"/>
      <c r="G51" s="1226"/>
      <c r="H51" s="1227"/>
      <c r="I51" s="358">
        <v>2071</v>
      </c>
      <c r="J51" s="359">
        <v>2025</v>
      </c>
      <c r="K51" s="359">
        <v>1959</v>
      </c>
      <c r="L51" s="359">
        <v>1884</v>
      </c>
      <c r="M51" s="360">
        <v>1642</v>
      </c>
    </row>
    <row r="52" spans="2:13" ht="27.75" customHeight="1" x14ac:dyDescent="0.15">
      <c r="B52" s="1224"/>
      <c r="C52" s="1225"/>
      <c r="D52" s="106"/>
      <c r="E52" s="1226" t="s">
        <v>43</v>
      </c>
      <c r="F52" s="1226"/>
      <c r="G52" s="1226"/>
      <c r="H52" s="1227"/>
      <c r="I52" s="358">
        <v>6901</v>
      </c>
      <c r="J52" s="359">
        <v>7151</v>
      </c>
      <c r="K52" s="359">
        <v>7065</v>
      </c>
      <c r="L52" s="359">
        <v>6772</v>
      </c>
      <c r="M52" s="360">
        <v>6372</v>
      </c>
    </row>
    <row r="53" spans="2:13" ht="27.75" customHeight="1" thickBot="1" x14ac:dyDescent="0.2">
      <c r="B53" s="1228" t="s">
        <v>19</v>
      </c>
      <c r="C53" s="1229"/>
      <c r="D53" s="110"/>
      <c r="E53" s="1230" t="s">
        <v>44</v>
      </c>
      <c r="F53" s="1230"/>
      <c r="G53" s="1230"/>
      <c r="H53" s="1231"/>
      <c r="I53" s="361">
        <v>3525</v>
      </c>
      <c r="J53" s="362">
        <v>3682</v>
      </c>
      <c r="K53" s="362">
        <v>3321</v>
      </c>
      <c r="L53" s="362">
        <v>3259</v>
      </c>
      <c r="M53" s="363">
        <v>3194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WzIRUbj0Ln5s3fsvaabKhucDgYPjP6c4tazlHsXWl3MD062Qm+KxLDNUl3zq1NiqSUFDR7Y8To7OifnUgUJQ==" saltValue="T/rNDrj/khpgl4qtia7/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47" t="s">
        <v>46</v>
      </c>
      <c r="D55" s="1247"/>
      <c r="E55" s="1248"/>
      <c r="F55" s="122">
        <v>469</v>
      </c>
      <c r="G55" s="122">
        <v>470</v>
      </c>
      <c r="H55" s="123">
        <v>470</v>
      </c>
    </row>
    <row r="56" spans="2:8" ht="52.5" customHeight="1" x14ac:dyDescent="0.15">
      <c r="B56" s="124"/>
      <c r="C56" s="1249" t="s">
        <v>47</v>
      </c>
      <c r="D56" s="1249"/>
      <c r="E56" s="1250"/>
      <c r="F56" s="125">
        <v>207</v>
      </c>
      <c r="G56" s="125">
        <v>207</v>
      </c>
      <c r="H56" s="126">
        <v>232</v>
      </c>
    </row>
    <row r="57" spans="2:8" ht="53.25" customHeight="1" x14ac:dyDescent="0.15">
      <c r="B57" s="124"/>
      <c r="C57" s="1251" t="s">
        <v>48</v>
      </c>
      <c r="D57" s="1251"/>
      <c r="E57" s="1252"/>
      <c r="F57" s="127">
        <v>664</v>
      </c>
      <c r="G57" s="127">
        <v>903</v>
      </c>
      <c r="H57" s="128">
        <v>1117</v>
      </c>
    </row>
    <row r="58" spans="2:8" ht="45.75" customHeight="1" x14ac:dyDescent="0.15">
      <c r="B58" s="129"/>
      <c r="C58" s="1239" t="s">
        <v>564</v>
      </c>
      <c r="D58" s="1240"/>
      <c r="E58" s="1241"/>
      <c r="F58" s="130">
        <v>257</v>
      </c>
      <c r="G58" s="130">
        <v>495</v>
      </c>
      <c r="H58" s="131">
        <v>727</v>
      </c>
    </row>
    <row r="59" spans="2:8" ht="45.75" customHeight="1" x14ac:dyDescent="0.15">
      <c r="B59" s="129"/>
      <c r="C59" s="1239" t="s">
        <v>565</v>
      </c>
      <c r="D59" s="1240"/>
      <c r="E59" s="1241"/>
      <c r="F59" s="130">
        <v>133</v>
      </c>
      <c r="G59" s="130">
        <v>133</v>
      </c>
      <c r="H59" s="131">
        <v>133</v>
      </c>
    </row>
    <row r="60" spans="2:8" ht="45.75" customHeight="1" x14ac:dyDescent="0.15">
      <c r="B60" s="129"/>
      <c r="C60" s="1239" t="s">
        <v>566</v>
      </c>
      <c r="D60" s="1240"/>
      <c r="E60" s="1241"/>
      <c r="F60" s="130">
        <v>106</v>
      </c>
      <c r="G60" s="130">
        <v>106</v>
      </c>
      <c r="H60" s="131">
        <v>106</v>
      </c>
    </row>
    <row r="61" spans="2:8" ht="45.75" customHeight="1" x14ac:dyDescent="0.15">
      <c r="B61" s="129"/>
      <c r="C61" s="1239" t="s">
        <v>567</v>
      </c>
      <c r="D61" s="1240"/>
      <c r="E61" s="1241"/>
      <c r="F61" s="130">
        <v>67</v>
      </c>
      <c r="G61" s="130">
        <v>68</v>
      </c>
      <c r="H61" s="131">
        <v>58</v>
      </c>
    </row>
    <row r="62" spans="2:8" ht="45.75" customHeight="1" thickBot="1" x14ac:dyDescent="0.2">
      <c r="B62" s="132"/>
      <c r="C62" s="1242" t="s">
        <v>568</v>
      </c>
      <c r="D62" s="1243"/>
      <c r="E62" s="1244"/>
      <c r="F62" s="133">
        <v>22</v>
      </c>
      <c r="G62" s="133">
        <v>22</v>
      </c>
      <c r="H62" s="134">
        <v>22</v>
      </c>
    </row>
    <row r="63" spans="2:8" ht="52.5" customHeight="1" thickBot="1" x14ac:dyDescent="0.2">
      <c r="B63" s="135"/>
      <c r="C63" s="1245" t="s">
        <v>49</v>
      </c>
      <c r="D63" s="1245"/>
      <c r="E63" s="1246"/>
      <c r="F63" s="136">
        <v>1341</v>
      </c>
      <c r="G63" s="136">
        <v>1579</v>
      </c>
      <c r="H63" s="137">
        <v>1819</v>
      </c>
    </row>
    <row r="64" spans="2:8" x14ac:dyDescent="0.15"/>
  </sheetData>
  <sheetProtection algorithmName="SHA-512" hashValue="5l5qzCoL7Wpq6xrrn6wHu9THY8trvhiltBAkgkp8IOJem2A1O+gYsimCWev1JkyR+F5xjurP7g3wgn8AYZukRA==" saltValue="rEqWQzVoJ0QI37nXcWZ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19" zoomScale="80" zoomScaleNormal="80"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592</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581</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529</v>
      </c>
      <c r="BQ50" s="1266"/>
      <c r="BR50" s="1266"/>
      <c r="BS50" s="1266"/>
      <c r="BT50" s="1266"/>
      <c r="BU50" s="1266"/>
      <c r="BV50" s="1266"/>
      <c r="BW50" s="1266"/>
      <c r="BX50" s="1266" t="s">
        <v>530</v>
      </c>
      <c r="BY50" s="1266"/>
      <c r="BZ50" s="1266"/>
      <c r="CA50" s="1266"/>
      <c r="CB50" s="1266"/>
      <c r="CC50" s="1266"/>
      <c r="CD50" s="1266"/>
      <c r="CE50" s="1266"/>
      <c r="CF50" s="1266" t="s">
        <v>531</v>
      </c>
      <c r="CG50" s="1266"/>
      <c r="CH50" s="1266"/>
      <c r="CI50" s="1266"/>
      <c r="CJ50" s="1266"/>
      <c r="CK50" s="1266"/>
      <c r="CL50" s="1266"/>
      <c r="CM50" s="1266"/>
      <c r="CN50" s="1266" t="s">
        <v>532</v>
      </c>
      <c r="CO50" s="1266"/>
      <c r="CP50" s="1266"/>
      <c r="CQ50" s="1266"/>
      <c r="CR50" s="1266"/>
      <c r="CS50" s="1266"/>
      <c r="CT50" s="1266"/>
      <c r="CU50" s="1266"/>
      <c r="CV50" s="1266" t="s">
        <v>533</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582</v>
      </c>
      <c r="AO51" s="1269"/>
      <c r="AP51" s="1269"/>
      <c r="AQ51" s="1269"/>
      <c r="AR51" s="1269"/>
      <c r="AS51" s="1269"/>
      <c r="AT51" s="1269"/>
      <c r="AU51" s="1269"/>
      <c r="AV51" s="1269"/>
      <c r="AW51" s="1269"/>
      <c r="AX51" s="1269"/>
      <c r="AY51" s="1269"/>
      <c r="AZ51" s="1269"/>
      <c r="BA51" s="1269"/>
      <c r="BB51" s="1269" t="s">
        <v>583</v>
      </c>
      <c r="BC51" s="1269"/>
      <c r="BD51" s="1269"/>
      <c r="BE51" s="1269"/>
      <c r="BF51" s="1269"/>
      <c r="BG51" s="1269"/>
      <c r="BH51" s="1269"/>
      <c r="BI51" s="1269"/>
      <c r="BJ51" s="1269"/>
      <c r="BK51" s="1269"/>
      <c r="BL51" s="1269"/>
      <c r="BM51" s="1269"/>
      <c r="BN51" s="1269"/>
      <c r="BO51" s="1269"/>
      <c r="BP51" s="1267">
        <v>97.5</v>
      </c>
      <c r="BQ51" s="1267"/>
      <c r="BR51" s="1267"/>
      <c r="BS51" s="1267"/>
      <c r="BT51" s="1267"/>
      <c r="BU51" s="1267"/>
      <c r="BV51" s="1267"/>
      <c r="BW51" s="1267"/>
      <c r="BX51" s="1267">
        <v>96.6</v>
      </c>
      <c r="BY51" s="1267"/>
      <c r="BZ51" s="1267"/>
      <c r="CA51" s="1267"/>
      <c r="CB51" s="1267"/>
      <c r="CC51" s="1267"/>
      <c r="CD51" s="1267"/>
      <c r="CE51" s="1267"/>
      <c r="CF51" s="1267">
        <v>82.9</v>
      </c>
      <c r="CG51" s="1267"/>
      <c r="CH51" s="1267"/>
      <c r="CI51" s="1267"/>
      <c r="CJ51" s="1267"/>
      <c r="CK51" s="1267"/>
      <c r="CL51" s="1267"/>
      <c r="CM51" s="1267"/>
      <c r="CN51" s="1267">
        <v>86.4</v>
      </c>
      <c r="CO51" s="1267"/>
      <c r="CP51" s="1267"/>
      <c r="CQ51" s="1267"/>
      <c r="CR51" s="1267"/>
      <c r="CS51" s="1267"/>
      <c r="CT51" s="1267"/>
      <c r="CU51" s="1267"/>
      <c r="CV51" s="1267">
        <v>81.2</v>
      </c>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584</v>
      </c>
      <c r="BC53" s="1269"/>
      <c r="BD53" s="1269"/>
      <c r="BE53" s="1269"/>
      <c r="BF53" s="1269"/>
      <c r="BG53" s="1269"/>
      <c r="BH53" s="1269"/>
      <c r="BI53" s="1269"/>
      <c r="BJ53" s="1269"/>
      <c r="BK53" s="1269"/>
      <c r="BL53" s="1269"/>
      <c r="BM53" s="1269"/>
      <c r="BN53" s="1269"/>
      <c r="BO53" s="1269"/>
      <c r="BP53" s="1267">
        <v>47.7</v>
      </c>
      <c r="BQ53" s="1267"/>
      <c r="BR53" s="1267"/>
      <c r="BS53" s="1267"/>
      <c r="BT53" s="1267"/>
      <c r="BU53" s="1267"/>
      <c r="BV53" s="1267"/>
      <c r="BW53" s="1267"/>
      <c r="BX53" s="1267">
        <v>48.9</v>
      </c>
      <c r="BY53" s="1267"/>
      <c r="BZ53" s="1267"/>
      <c r="CA53" s="1267"/>
      <c r="CB53" s="1267"/>
      <c r="CC53" s="1267"/>
      <c r="CD53" s="1267"/>
      <c r="CE53" s="1267"/>
      <c r="CF53" s="1267">
        <v>49</v>
      </c>
      <c r="CG53" s="1267"/>
      <c r="CH53" s="1267"/>
      <c r="CI53" s="1267"/>
      <c r="CJ53" s="1267"/>
      <c r="CK53" s="1267"/>
      <c r="CL53" s="1267"/>
      <c r="CM53" s="1267"/>
      <c r="CN53" s="1267">
        <v>50.4</v>
      </c>
      <c r="CO53" s="1267"/>
      <c r="CP53" s="1267"/>
      <c r="CQ53" s="1267"/>
      <c r="CR53" s="1267"/>
      <c r="CS53" s="1267"/>
      <c r="CT53" s="1267"/>
      <c r="CU53" s="1267"/>
      <c r="CV53" s="1267">
        <v>51.5</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585</v>
      </c>
      <c r="AO55" s="1266"/>
      <c r="AP55" s="1266"/>
      <c r="AQ55" s="1266"/>
      <c r="AR55" s="1266"/>
      <c r="AS55" s="1266"/>
      <c r="AT55" s="1266"/>
      <c r="AU55" s="1266"/>
      <c r="AV55" s="1266"/>
      <c r="AW55" s="1266"/>
      <c r="AX55" s="1266"/>
      <c r="AY55" s="1266"/>
      <c r="AZ55" s="1266"/>
      <c r="BA55" s="1266"/>
      <c r="BB55" s="1269" t="s">
        <v>583</v>
      </c>
      <c r="BC55" s="1269"/>
      <c r="BD55" s="1269"/>
      <c r="BE55" s="1269"/>
      <c r="BF55" s="1269"/>
      <c r="BG55" s="1269"/>
      <c r="BH55" s="1269"/>
      <c r="BI55" s="1269"/>
      <c r="BJ55" s="1269"/>
      <c r="BK55" s="1269"/>
      <c r="BL55" s="1269"/>
      <c r="BM55" s="1269"/>
      <c r="BN55" s="1269"/>
      <c r="BO55" s="1269"/>
      <c r="BP55" s="1267">
        <v>21.4</v>
      </c>
      <c r="BQ55" s="1267"/>
      <c r="BR55" s="1267"/>
      <c r="BS55" s="1267"/>
      <c r="BT55" s="1267"/>
      <c r="BU55" s="1267"/>
      <c r="BV55" s="1267"/>
      <c r="BW55" s="1267"/>
      <c r="BX55" s="1267">
        <v>12.8</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584</v>
      </c>
      <c r="BC57" s="1269"/>
      <c r="BD57" s="1269"/>
      <c r="BE57" s="1269"/>
      <c r="BF57" s="1269"/>
      <c r="BG57" s="1269"/>
      <c r="BH57" s="1269"/>
      <c r="BI57" s="1269"/>
      <c r="BJ57" s="1269"/>
      <c r="BK57" s="1269"/>
      <c r="BL57" s="1269"/>
      <c r="BM57" s="1269"/>
      <c r="BN57" s="1269"/>
      <c r="BO57" s="1269"/>
      <c r="BP57" s="1267">
        <v>60.8</v>
      </c>
      <c r="BQ57" s="1267"/>
      <c r="BR57" s="1267"/>
      <c r="BS57" s="1267"/>
      <c r="BT57" s="1267"/>
      <c r="BU57" s="1267"/>
      <c r="BV57" s="1267"/>
      <c r="BW57" s="1267"/>
      <c r="BX57" s="1267">
        <v>61.2</v>
      </c>
      <c r="BY57" s="1267"/>
      <c r="BZ57" s="1267"/>
      <c r="CA57" s="1267"/>
      <c r="CB57" s="1267"/>
      <c r="CC57" s="1267"/>
      <c r="CD57" s="1267"/>
      <c r="CE57" s="1267"/>
      <c r="CF57" s="1267">
        <v>63.1</v>
      </c>
      <c r="CG57" s="1267"/>
      <c r="CH57" s="1267"/>
      <c r="CI57" s="1267"/>
      <c r="CJ57" s="1267"/>
      <c r="CK57" s="1267"/>
      <c r="CL57" s="1267"/>
      <c r="CM57" s="1267"/>
      <c r="CN57" s="1267">
        <v>64.2</v>
      </c>
      <c r="CO57" s="1267"/>
      <c r="CP57" s="1267"/>
      <c r="CQ57" s="1267"/>
      <c r="CR57" s="1267"/>
      <c r="CS57" s="1267"/>
      <c r="CT57" s="1267"/>
      <c r="CU57" s="1267"/>
      <c r="CV57" s="1267">
        <v>64.400000000000006</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586</v>
      </c>
    </row>
    <row r="64" spans="1:109" x14ac:dyDescent="0.15">
      <c r="B64" s="372"/>
      <c r="G64" s="379"/>
      <c r="I64" s="392"/>
      <c r="J64" s="392"/>
      <c r="K64" s="392"/>
      <c r="L64" s="392"/>
      <c r="M64" s="392"/>
      <c r="N64" s="393"/>
      <c r="AM64" s="379"/>
      <c r="AN64" s="379" t="s">
        <v>580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73" t="s">
        <v>593</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581</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529</v>
      </c>
      <c r="BQ72" s="1266"/>
      <c r="BR72" s="1266"/>
      <c r="BS72" s="1266"/>
      <c r="BT72" s="1266"/>
      <c r="BU72" s="1266"/>
      <c r="BV72" s="1266"/>
      <c r="BW72" s="1266"/>
      <c r="BX72" s="1266" t="s">
        <v>530</v>
      </c>
      <c r="BY72" s="1266"/>
      <c r="BZ72" s="1266"/>
      <c r="CA72" s="1266"/>
      <c r="CB72" s="1266"/>
      <c r="CC72" s="1266"/>
      <c r="CD72" s="1266"/>
      <c r="CE72" s="1266"/>
      <c r="CF72" s="1266" t="s">
        <v>531</v>
      </c>
      <c r="CG72" s="1266"/>
      <c r="CH72" s="1266"/>
      <c r="CI72" s="1266"/>
      <c r="CJ72" s="1266"/>
      <c r="CK72" s="1266"/>
      <c r="CL72" s="1266"/>
      <c r="CM72" s="1266"/>
      <c r="CN72" s="1266" t="s">
        <v>532</v>
      </c>
      <c r="CO72" s="1266"/>
      <c r="CP72" s="1266"/>
      <c r="CQ72" s="1266"/>
      <c r="CR72" s="1266"/>
      <c r="CS72" s="1266"/>
      <c r="CT72" s="1266"/>
      <c r="CU72" s="1266"/>
      <c r="CV72" s="1266" t="s">
        <v>533</v>
      </c>
      <c r="CW72" s="1266"/>
      <c r="CX72" s="1266"/>
      <c r="CY72" s="1266"/>
      <c r="CZ72" s="1266"/>
      <c r="DA72" s="1266"/>
      <c r="DB72" s="1266"/>
      <c r="DC72" s="1266"/>
    </row>
    <row r="73" spans="2:107" x14ac:dyDescent="0.15">
      <c r="B73" s="372"/>
      <c r="G73" s="1272"/>
      <c r="H73" s="1272"/>
      <c r="I73" s="1272"/>
      <c r="J73" s="1272"/>
      <c r="K73" s="1274"/>
      <c r="L73" s="1274"/>
      <c r="M73" s="1274"/>
      <c r="N73" s="1274"/>
      <c r="AM73" s="381"/>
      <c r="AN73" s="1269" t="s">
        <v>582</v>
      </c>
      <c r="AO73" s="1269"/>
      <c r="AP73" s="1269"/>
      <c r="AQ73" s="1269"/>
      <c r="AR73" s="1269"/>
      <c r="AS73" s="1269"/>
      <c r="AT73" s="1269"/>
      <c r="AU73" s="1269"/>
      <c r="AV73" s="1269"/>
      <c r="AW73" s="1269"/>
      <c r="AX73" s="1269"/>
      <c r="AY73" s="1269"/>
      <c r="AZ73" s="1269"/>
      <c r="BA73" s="1269"/>
      <c r="BB73" s="1269" t="s">
        <v>587</v>
      </c>
      <c r="BC73" s="1269"/>
      <c r="BD73" s="1269"/>
      <c r="BE73" s="1269"/>
      <c r="BF73" s="1269"/>
      <c r="BG73" s="1269"/>
      <c r="BH73" s="1269"/>
      <c r="BI73" s="1269"/>
      <c r="BJ73" s="1269"/>
      <c r="BK73" s="1269"/>
      <c r="BL73" s="1269"/>
      <c r="BM73" s="1269"/>
      <c r="BN73" s="1269"/>
      <c r="BO73" s="1269"/>
      <c r="BP73" s="1267">
        <v>97.5</v>
      </c>
      <c r="BQ73" s="1267"/>
      <c r="BR73" s="1267"/>
      <c r="BS73" s="1267"/>
      <c r="BT73" s="1267"/>
      <c r="BU73" s="1267"/>
      <c r="BV73" s="1267"/>
      <c r="BW73" s="1267"/>
      <c r="BX73" s="1267">
        <v>96.6</v>
      </c>
      <c r="BY73" s="1267"/>
      <c r="BZ73" s="1267"/>
      <c r="CA73" s="1267"/>
      <c r="CB73" s="1267"/>
      <c r="CC73" s="1267"/>
      <c r="CD73" s="1267"/>
      <c r="CE73" s="1267"/>
      <c r="CF73" s="1267">
        <v>82.9</v>
      </c>
      <c r="CG73" s="1267"/>
      <c r="CH73" s="1267"/>
      <c r="CI73" s="1267"/>
      <c r="CJ73" s="1267"/>
      <c r="CK73" s="1267"/>
      <c r="CL73" s="1267"/>
      <c r="CM73" s="1267"/>
      <c r="CN73" s="1267">
        <v>86.4</v>
      </c>
      <c r="CO73" s="1267"/>
      <c r="CP73" s="1267"/>
      <c r="CQ73" s="1267"/>
      <c r="CR73" s="1267"/>
      <c r="CS73" s="1267"/>
      <c r="CT73" s="1267"/>
      <c r="CU73" s="1267"/>
      <c r="CV73" s="1267">
        <v>81.2</v>
      </c>
      <c r="CW73" s="1267"/>
      <c r="CX73" s="1267"/>
      <c r="CY73" s="1267"/>
      <c r="CZ73" s="1267"/>
      <c r="DA73" s="1267"/>
      <c r="DB73" s="1267"/>
      <c r="DC73" s="1267"/>
    </row>
    <row r="74" spans="2:107" x14ac:dyDescent="0.15">
      <c r="B74" s="372"/>
      <c r="G74" s="1272"/>
      <c r="H74" s="1272"/>
      <c r="I74" s="1272"/>
      <c r="J74" s="1272"/>
      <c r="K74" s="1274"/>
      <c r="L74" s="1274"/>
      <c r="M74" s="1274"/>
      <c r="N74" s="1274"/>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588</v>
      </c>
      <c r="BC75" s="1269"/>
      <c r="BD75" s="1269"/>
      <c r="BE75" s="1269"/>
      <c r="BF75" s="1269"/>
      <c r="BG75" s="1269"/>
      <c r="BH75" s="1269"/>
      <c r="BI75" s="1269"/>
      <c r="BJ75" s="1269"/>
      <c r="BK75" s="1269"/>
      <c r="BL75" s="1269"/>
      <c r="BM75" s="1269"/>
      <c r="BN75" s="1269"/>
      <c r="BO75" s="1269"/>
      <c r="BP75" s="1267">
        <v>5.7</v>
      </c>
      <c r="BQ75" s="1267"/>
      <c r="BR75" s="1267"/>
      <c r="BS75" s="1267"/>
      <c r="BT75" s="1267"/>
      <c r="BU75" s="1267"/>
      <c r="BV75" s="1267"/>
      <c r="BW75" s="1267"/>
      <c r="BX75" s="1267">
        <v>6.5</v>
      </c>
      <c r="BY75" s="1267"/>
      <c r="BZ75" s="1267"/>
      <c r="CA75" s="1267"/>
      <c r="CB75" s="1267"/>
      <c r="CC75" s="1267"/>
      <c r="CD75" s="1267"/>
      <c r="CE75" s="1267"/>
      <c r="CF75" s="1267">
        <v>6.4</v>
      </c>
      <c r="CG75" s="1267"/>
      <c r="CH75" s="1267"/>
      <c r="CI75" s="1267"/>
      <c r="CJ75" s="1267"/>
      <c r="CK75" s="1267"/>
      <c r="CL75" s="1267"/>
      <c r="CM75" s="1267"/>
      <c r="CN75" s="1267">
        <v>6.9</v>
      </c>
      <c r="CO75" s="1267"/>
      <c r="CP75" s="1267"/>
      <c r="CQ75" s="1267"/>
      <c r="CR75" s="1267"/>
      <c r="CS75" s="1267"/>
      <c r="CT75" s="1267"/>
      <c r="CU75" s="1267"/>
      <c r="CV75" s="1267">
        <v>7.8</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4"/>
      <c r="L77" s="1274"/>
      <c r="M77" s="1274"/>
      <c r="N77" s="1274"/>
      <c r="AN77" s="1266" t="s">
        <v>589</v>
      </c>
      <c r="AO77" s="1266"/>
      <c r="AP77" s="1266"/>
      <c r="AQ77" s="1266"/>
      <c r="AR77" s="1266"/>
      <c r="AS77" s="1266"/>
      <c r="AT77" s="1266"/>
      <c r="AU77" s="1266"/>
      <c r="AV77" s="1266"/>
      <c r="AW77" s="1266"/>
      <c r="AX77" s="1266"/>
      <c r="AY77" s="1266"/>
      <c r="AZ77" s="1266"/>
      <c r="BA77" s="1266"/>
      <c r="BB77" s="1269" t="s">
        <v>583</v>
      </c>
      <c r="BC77" s="1269"/>
      <c r="BD77" s="1269"/>
      <c r="BE77" s="1269"/>
      <c r="BF77" s="1269"/>
      <c r="BG77" s="1269"/>
      <c r="BH77" s="1269"/>
      <c r="BI77" s="1269"/>
      <c r="BJ77" s="1269"/>
      <c r="BK77" s="1269"/>
      <c r="BL77" s="1269"/>
      <c r="BM77" s="1269"/>
      <c r="BN77" s="1269"/>
      <c r="BO77" s="1269"/>
      <c r="BP77" s="1267">
        <v>21.4</v>
      </c>
      <c r="BQ77" s="1267"/>
      <c r="BR77" s="1267"/>
      <c r="BS77" s="1267"/>
      <c r="BT77" s="1267"/>
      <c r="BU77" s="1267"/>
      <c r="BV77" s="1267"/>
      <c r="BW77" s="1267"/>
      <c r="BX77" s="1267">
        <v>12.8</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4"/>
      <c r="L78" s="1274"/>
      <c r="M78" s="1274"/>
      <c r="N78" s="1274"/>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5"/>
      <c r="L79" s="1275"/>
      <c r="M79" s="1275"/>
      <c r="N79" s="1275"/>
      <c r="AN79" s="1266"/>
      <c r="AO79" s="1266"/>
      <c r="AP79" s="1266"/>
      <c r="AQ79" s="1266"/>
      <c r="AR79" s="1266"/>
      <c r="AS79" s="1266"/>
      <c r="AT79" s="1266"/>
      <c r="AU79" s="1266"/>
      <c r="AV79" s="1266"/>
      <c r="AW79" s="1266"/>
      <c r="AX79" s="1266"/>
      <c r="AY79" s="1266"/>
      <c r="AZ79" s="1266"/>
      <c r="BA79" s="1266"/>
      <c r="BB79" s="1269" t="s">
        <v>588</v>
      </c>
      <c r="BC79" s="1269"/>
      <c r="BD79" s="1269"/>
      <c r="BE79" s="1269"/>
      <c r="BF79" s="1269"/>
      <c r="BG79" s="1269"/>
      <c r="BH79" s="1269"/>
      <c r="BI79" s="1269"/>
      <c r="BJ79" s="1269"/>
      <c r="BK79" s="1269"/>
      <c r="BL79" s="1269"/>
      <c r="BM79" s="1269"/>
      <c r="BN79" s="1269"/>
      <c r="BO79" s="1269"/>
      <c r="BP79" s="1267">
        <v>7.7</v>
      </c>
      <c r="BQ79" s="1267"/>
      <c r="BR79" s="1267"/>
      <c r="BS79" s="1267"/>
      <c r="BT79" s="1267"/>
      <c r="BU79" s="1267"/>
      <c r="BV79" s="1267"/>
      <c r="BW79" s="1267"/>
      <c r="BX79" s="1267">
        <v>7.3</v>
      </c>
      <c r="BY79" s="1267"/>
      <c r="BZ79" s="1267"/>
      <c r="CA79" s="1267"/>
      <c r="CB79" s="1267"/>
      <c r="CC79" s="1267"/>
      <c r="CD79" s="1267"/>
      <c r="CE79" s="1267"/>
      <c r="CF79" s="1267">
        <v>7.2</v>
      </c>
      <c r="CG79" s="1267"/>
      <c r="CH79" s="1267"/>
      <c r="CI79" s="1267"/>
      <c r="CJ79" s="1267"/>
      <c r="CK79" s="1267"/>
      <c r="CL79" s="1267"/>
      <c r="CM79" s="1267"/>
      <c r="CN79" s="1267">
        <v>7.2</v>
      </c>
      <c r="CO79" s="1267"/>
      <c r="CP79" s="1267"/>
      <c r="CQ79" s="1267"/>
      <c r="CR79" s="1267"/>
      <c r="CS79" s="1267"/>
      <c r="CT79" s="1267"/>
      <c r="CU79" s="1267"/>
      <c r="CV79" s="1267">
        <v>7</v>
      </c>
      <c r="CW79" s="1267"/>
      <c r="CX79" s="1267"/>
      <c r="CY79" s="1267"/>
      <c r="CZ79" s="1267"/>
      <c r="DA79" s="1267"/>
      <c r="DB79" s="1267"/>
      <c r="DC79" s="1267"/>
    </row>
    <row r="80" spans="2:107" x14ac:dyDescent="0.15">
      <c r="B80" s="372"/>
      <c r="G80" s="1262"/>
      <c r="H80" s="1262"/>
      <c r="I80" s="1271"/>
      <c r="J80" s="1271"/>
      <c r="K80" s="1275"/>
      <c r="L80" s="1275"/>
      <c r="M80" s="1275"/>
      <c r="N80" s="1275"/>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YikUEFFUvdfmlvM8IDRKFQeSyX5B4LJJk1ItrmLhY83QVw6Lf6kOuNRuNJtGV1hOVixes8wgmVwe6iUJXi9ZLA==" saltValue="pV1XUzcKdw/hkjkWPLfNz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6" zoomScale="80" zoomScaleNormal="8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590</v>
      </c>
    </row>
  </sheetData>
  <sheetProtection algorithmName="SHA-512" hashValue="1ZGPzrAMHAQM9j7l3FxHCZ2Up7PwYyJQMc8G3AzmeKlW3XLCmrJkUlZfjWiSbQybMFpkEyS4NUCwglZVAwPRBA==" saltValue="0bydf0UOc2Z2c/17xFBL1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8"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591</v>
      </c>
    </row>
  </sheetData>
  <sheetProtection algorithmName="SHA-512" hashValue="hn7kgxZ/ShxkU3M6hEBR1gRtiv90GJ9cWLsoft9nsJGnG8jhDq76TSgS4ilFTJVrkt78uGW8TV9vvnxdZhfpug==" saltValue="niuTnYOob95PoTWDUC4IT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75" zoomScaleNormal="75"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59819</v>
      </c>
      <c r="E3" s="156"/>
      <c r="F3" s="157">
        <v>87464</v>
      </c>
      <c r="G3" s="158"/>
      <c r="H3" s="159"/>
    </row>
    <row r="4" spans="1:8" x14ac:dyDescent="0.15">
      <c r="A4" s="160"/>
      <c r="B4" s="161"/>
      <c r="C4" s="162"/>
      <c r="D4" s="163">
        <v>16720</v>
      </c>
      <c r="E4" s="164"/>
      <c r="F4" s="165">
        <v>47479</v>
      </c>
      <c r="G4" s="166"/>
      <c r="H4" s="167"/>
    </row>
    <row r="5" spans="1:8" x14ac:dyDescent="0.15">
      <c r="A5" s="148" t="s">
        <v>523</v>
      </c>
      <c r="B5" s="153"/>
      <c r="C5" s="154"/>
      <c r="D5" s="155">
        <v>85704</v>
      </c>
      <c r="E5" s="156"/>
      <c r="F5" s="157">
        <v>96248</v>
      </c>
      <c r="G5" s="158"/>
      <c r="H5" s="159"/>
    </row>
    <row r="6" spans="1:8" x14ac:dyDescent="0.15">
      <c r="A6" s="160"/>
      <c r="B6" s="161"/>
      <c r="C6" s="162"/>
      <c r="D6" s="163">
        <v>21283</v>
      </c>
      <c r="E6" s="164"/>
      <c r="F6" s="165">
        <v>55768</v>
      </c>
      <c r="G6" s="166"/>
      <c r="H6" s="167"/>
    </row>
    <row r="7" spans="1:8" x14ac:dyDescent="0.15">
      <c r="A7" s="148" t="s">
        <v>524</v>
      </c>
      <c r="B7" s="153"/>
      <c r="C7" s="154"/>
      <c r="D7" s="155">
        <v>49758</v>
      </c>
      <c r="E7" s="156"/>
      <c r="F7" s="157">
        <v>76413</v>
      </c>
      <c r="G7" s="158"/>
      <c r="H7" s="159"/>
    </row>
    <row r="8" spans="1:8" x14ac:dyDescent="0.15">
      <c r="A8" s="160"/>
      <c r="B8" s="161"/>
      <c r="C8" s="162"/>
      <c r="D8" s="163">
        <v>12892</v>
      </c>
      <c r="E8" s="164"/>
      <c r="F8" s="165">
        <v>39658</v>
      </c>
      <c r="G8" s="166"/>
      <c r="H8" s="167"/>
    </row>
    <row r="9" spans="1:8" x14ac:dyDescent="0.15">
      <c r="A9" s="148" t="s">
        <v>525</v>
      </c>
      <c r="B9" s="153"/>
      <c r="C9" s="154"/>
      <c r="D9" s="155">
        <v>75207</v>
      </c>
      <c r="E9" s="156"/>
      <c r="F9" s="157">
        <v>66481</v>
      </c>
      <c r="G9" s="158"/>
      <c r="H9" s="159"/>
    </row>
    <row r="10" spans="1:8" x14ac:dyDescent="0.15">
      <c r="A10" s="160"/>
      <c r="B10" s="161"/>
      <c r="C10" s="162"/>
      <c r="D10" s="163">
        <v>43441</v>
      </c>
      <c r="E10" s="164"/>
      <c r="F10" s="165">
        <v>36120</v>
      </c>
      <c r="G10" s="166"/>
      <c r="H10" s="167"/>
    </row>
    <row r="11" spans="1:8" x14ac:dyDescent="0.15">
      <c r="A11" s="148" t="s">
        <v>526</v>
      </c>
      <c r="B11" s="153"/>
      <c r="C11" s="154"/>
      <c r="D11" s="155">
        <v>58423</v>
      </c>
      <c r="E11" s="156"/>
      <c r="F11" s="157">
        <v>67825</v>
      </c>
      <c r="G11" s="158"/>
      <c r="H11" s="159"/>
    </row>
    <row r="12" spans="1:8" x14ac:dyDescent="0.15">
      <c r="A12" s="160"/>
      <c r="B12" s="161"/>
      <c r="C12" s="168"/>
      <c r="D12" s="163">
        <v>8435</v>
      </c>
      <c r="E12" s="164"/>
      <c r="F12" s="165">
        <v>39417</v>
      </c>
      <c r="G12" s="166"/>
      <c r="H12" s="167"/>
    </row>
    <row r="13" spans="1:8" x14ac:dyDescent="0.15">
      <c r="A13" s="148"/>
      <c r="B13" s="153"/>
      <c r="C13" s="169"/>
      <c r="D13" s="170">
        <v>65782</v>
      </c>
      <c r="E13" s="171"/>
      <c r="F13" s="172">
        <v>78886</v>
      </c>
      <c r="G13" s="173"/>
      <c r="H13" s="159"/>
    </row>
    <row r="14" spans="1:8" x14ac:dyDescent="0.15">
      <c r="A14" s="160"/>
      <c r="B14" s="161"/>
      <c r="C14" s="162"/>
      <c r="D14" s="163">
        <v>20554</v>
      </c>
      <c r="E14" s="164"/>
      <c r="F14" s="165">
        <v>43688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5.67</v>
      </c>
      <c r="C19" s="174">
        <f>ROUND(VALUE(SUBSTITUTE(実質収支比率等に係る経年分析!G$48,"▲","-")),2)</f>
        <v>10.78</v>
      </c>
      <c r="D19" s="174">
        <f>ROUND(VALUE(SUBSTITUTE(実質収支比率等に係る経年分析!H$48,"▲","-")),2)</f>
        <v>14.97</v>
      </c>
      <c r="E19" s="174">
        <f>ROUND(VALUE(SUBSTITUTE(実質収支比率等に係る経年分析!I$48,"▲","-")),2)</f>
        <v>13.29</v>
      </c>
      <c r="F19" s="174">
        <f>ROUND(VALUE(SUBSTITUTE(実質収支比率等に係る経年分析!J$48,"▲","-")),2)</f>
        <v>8.34</v>
      </c>
    </row>
    <row r="20" spans="1:11" x14ac:dyDescent="0.15">
      <c r="A20" s="174" t="s">
        <v>53</v>
      </c>
      <c r="B20" s="174">
        <f>ROUND(VALUE(SUBSTITUTE(実質収支比率等に係る経年分析!F$47,"▲","-")),2)</f>
        <v>11.19</v>
      </c>
      <c r="C20" s="174">
        <f>ROUND(VALUE(SUBSTITUTE(実質収支比率等に係る経年分析!G$47,"▲","-")),2)</f>
        <v>10.69</v>
      </c>
      <c r="D20" s="174">
        <f>ROUND(VALUE(SUBSTITUTE(実質収支比率等に係る経年分析!H$47,"▲","-")),2)</f>
        <v>10.25</v>
      </c>
      <c r="E20" s="174">
        <f>ROUND(VALUE(SUBSTITUTE(実質収支比率等に係る経年分析!I$47,"▲","-")),2)</f>
        <v>10.8</v>
      </c>
      <c r="F20" s="174">
        <f>ROUND(VALUE(SUBSTITUTE(実質収支比率等に係る経年分析!J$47,"▲","-")),2)</f>
        <v>10.42</v>
      </c>
    </row>
    <row r="21" spans="1:11" x14ac:dyDescent="0.15">
      <c r="A21" s="174" t="s">
        <v>54</v>
      </c>
      <c r="B21" s="174">
        <f>IF(ISNUMBER(VALUE(SUBSTITUTE(実質収支比率等に係る経年分析!F$49,"▲","-"))),ROUND(VALUE(SUBSTITUTE(実質収支比率等に係る経年分析!F$49,"▲","-")),2),NA())</f>
        <v>-5.08</v>
      </c>
      <c r="C21" s="174">
        <f>IF(ISNUMBER(VALUE(SUBSTITUTE(実質収支比率等に係る経年分析!G$49,"▲","-"))),ROUND(VALUE(SUBSTITUTE(実質収支比率等に係る経年分析!G$49,"▲","-")),2),NA())</f>
        <v>2.99</v>
      </c>
      <c r="D21" s="174">
        <f>IF(ISNUMBER(VALUE(SUBSTITUTE(実質収支比率等に係る経年分析!H$49,"▲","-"))),ROUND(VALUE(SUBSTITUTE(実質収支比率等に係る経年分析!H$49,"▲","-")),2),NA())</f>
        <v>4.63</v>
      </c>
      <c r="E21" s="174">
        <f>IF(ISNUMBER(VALUE(SUBSTITUTE(実質収支比率等に係る経年分析!I$49,"▲","-"))),ROUND(VALUE(SUBSTITUTE(実質収支比率等に係る経年分析!I$49,"▲","-")),2),NA())</f>
        <v>-2.4700000000000002</v>
      </c>
      <c r="F21" s="174">
        <f>IF(ISNUMBER(VALUE(SUBSTITUTE(実質収支比率等に係る経年分析!J$49,"▲","-"))),ROUND(VALUE(SUBSTITUTE(実質収支比率等に係る経年分析!J$49,"▲","-")),2),NA())</f>
        <v>-4.49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0.77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1.32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0.57999999999999996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東茨城郡内町村及び一部事務組合公平委員会特別会計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1.28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1.42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x14ac:dyDescent="0.15">
      <c r="A32" s="175" t="str">
        <f>IF(連結実質赤字比率に係る赤字・黒字の構成分析!C$38="",NA(),連結実質赤字比率に係る赤字・黒字の構成分析!C$38)</f>
        <v>地方卸売市場事業特別会計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0.13</v>
      </c>
    </row>
    <row r="33" spans="1:16" x14ac:dyDescent="0.15">
      <c r="A33" s="175" t="str">
        <f>IF(連結実質赤字比率に係る赤字・黒字の構成分析!C$37="",NA(),連結実質赤字比率に係る赤字・黒字の構成分析!C$37)</f>
        <v>町営公園墓地事業特別会計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7.0000000000000007E-2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0.27</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1.74</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7.65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6.58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4.49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5.56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10.62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13.15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8.02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769</v>
      </c>
      <c r="E42" s="176"/>
      <c r="F42" s="176"/>
      <c r="G42" s="176">
        <f>'実質公債費比率（分子）の構造'!L$52</f>
        <v>780</v>
      </c>
      <c r="H42" s="176"/>
      <c r="I42" s="176"/>
      <c r="J42" s="176">
        <f>'実質公債費比率（分子）の構造'!M$52</f>
        <v>783</v>
      </c>
      <c r="K42" s="176"/>
      <c r="L42" s="176"/>
      <c r="M42" s="176">
        <f>'実質公債費比率（分子）の構造'!N$52</f>
        <v>779</v>
      </c>
      <c r="N42" s="176"/>
      <c r="O42" s="176"/>
      <c r="P42" s="176">
        <f>'実質公債費比率（分子）の構造'!O$52</f>
        <v>725</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13</v>
      </c>
      <c r="C45" s="176"/>
      <c r="D45" s="176"/>
      <c r="E45" s="176">
        <f>'実質公債費比率（分子）の構造'!L$49</f>
        <v>3</v>
      </c>
      <c r="F45" s="176"/>
      <c r="G45" s="176"/>
      <c r="H45" s="176">
        <f>'実質公債費比率（分子）の構造'!M$49</f>
        <v>0</v>
      </c>
      <c r="I45" s="176"/>
      <c r="J45" s="176"/>
      <c r="K45" s="176">
        <f>'実質公債費比率（分子）の構造'!N$49</f>
        <v>0</v>
      </c>
      <c r="L45" s="176"/>
      <c r="M45" s="176"/>
      <c r="N45" s="176">
        <f>'実質公債費比率（分子）の構造'!O$49</f>
        <v>0</v>
      </c>
      <c r="O45" s="176"/>
      <c r="P45" s="176"/>
    </row>
    <row r="46" spans="1:16" x14ac:dyDescent="0.15">
      <c r="A46" s="176" t="s">
        <v>64</v>
      </c>
      <c r="B46" s="176">
        <f>'実質公債費比率（分子）の構造'!K$48</f>
        <v>223</v>
      </c>
      <c r="C46" s="176"/>
      <c r="D46" s="176"/>
      <c r="E46" s="176">
        <f>'実質公債費比率（分子）の構造'!L$48</f>
        <v>238</v>
      </c>
      <c r="F46" s="176"/>
      <c r="G46" s="176"/>
      <c r="H46" s="176">
        <f>'実質公債費比率（分子）の構造'!M$48</f>
        <v>244</v>
      </c>
      <c r="I46" s="176"/>
      <c r="J46" s="176"/>
      <c r="K46" s="176">
        <f>'実質公債費比率（分子）の構造'!N$48</f>
        <v>254</v>
      </c>
      <c r="L46" s="176"/>
      <c r="M46" s="176"/>
      <c r="N46" s="176">
        <f>'実質公債費比率（分子）の構造'!O$48</f>
        <v>202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775</v>
      </c>
      <c r="C49" s="176"/>
      <c r="D49" s="176"/>
      <c r="E49" s="176">
        <f>'実質公債費比率（分子）の構造'!L$45</f>
        <v>796</v>
      </c>
      <c r="F49" s="176"/>
      <c r="G49" s="176"/>
      <c r="H49" s="176">
        <f>'実質公債費比率（分子）の構造'!M$45</f>
        <v>778</v>
      </c>
      <c r="I49" s="176"/>
      <c r="J49" s="176"/>
      <c r="K49" s="176">
        <f>'実質公債費比率（分子）の構造'!N$45</f>
        <v>825</v>
      </c>
      <c r="L49" s="176"/>
      <c r="M49" s="176"/>
      <c r="N49" s="176">
        <f>'実質公債費比率（分子）の構造'!O$45</f>
        <v>894</v>
      </c>
      <c r="O49" s="176"/>
      <c r="P49" s="176"/>
    </row>
    <row r="50" spans="1:16" x14ac:dyDescent="0.15">
      <c r="A50" s="176" t="s">
        <v>67</v>
      </c>
      <c r="B50" s="176" t="e">
        <f>NA()</f>
        <v>#N/A</v>
      </c>
      <c r="C50" s="176">
        <f>IF(ISNUMBER('実質公債費比率（分子）の構造'!K$53),'実質公債費比率（分子）の構造'!K$53,NA())</f>
        <v>242</v>
      </c>
      <c r="D50" s="176" t="e">
        <f>NA()</f>
        <v>#N/A</v>
      </c>
      <c r="E50" s="176" t="e">
        <f>NA()</f>
        <v>#N/A</v>
      </c>
      <c r="F50" s="176">
        <f>IF(ISNUMBER('実質公債費比率（分子）の構造'!L$53),'実質公債費比率（分子）の構造'!L$53,NA())</f>
        <v>257</v>
      </c>
      <c r="G50" s="176" t="e">
        <f>NA()</f>
        <v>#N/A</v>
      </c>
      <c r="H50" s="176" t="e">
        <f>NA()</f>
        <v>#N/A</v>
      </c>
      <c r="I50" s="176">
        <f>IF(ISNUMBER('実質公債費比率（分子）の構造'!M$53),'実質公債費比率（分子）の構造'!M$53,NA())</f>
        <v>239</v>
      </c>
      <c r="J50" s="176" t="e">
        <f>NA()</f>
        <v>#N/A</v>
      </c>
      <c r="K50" s="176" t="e">
        <f>NA()</f>
        <v>#N/A</v>
      </c>
      <c r="L50" s="176">
        <f>IF(ISNUMBER('実質公債費比率（分子）の構造'!N$53),'実質公債費比率（分子）の構造'!N$53,NA())</f>
        <v>300</v>
      </c>
      <c r="M50" s="176" t="e">
        <f>NA()</f>
        <v>#N/A</v>
      </c>
      <c r="N50" s="176" t="e">
        <f>NA()</f>
        <v>#N/A</v>
      </c>
      <c r="O50" s="176">
        <f>IF(ISNUMBER('実質公債費比率（分子）の構造'!O$53),'実質公債費比率（分子）の構造'!O$53,NA())</f>
        <v>371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6901</v>
      </c>
      <c r="E56" s="175"/>
      <c r="F56" s="175"/>
      <c r="G56" s="175">
        <f>'将来負担比率（分子）の構造'!J$52</f>
        <v>7151</v>
      </c>
      <c r="H56" s="175"/>
      <c r="I56" s="175"/>
      <c r="J56" s="175">
        <f>'将来負担比率（分子）の構造'!K$52</f>
        <v>7065</v>
      </c>
      <c r="K56" s="175"/>
      <c r="L56" s="175"/>
      <c r="M56" s="175">
        <f>'将来負担比率（分子）の構造'!L$52</f>
        <v>6772</v>
      </c>
      <c r="N56" s="175"/>
      <c r="O56" s="175"/>
      <c r="P56" s="175">
        <f>'将来負担比率（分子）の構造'!M$52</f>
        <v>6372</v>
      </c>
    </row>
    <row r="57" spans="1:16" x14ac:dyDescent="0.15">
      <c r="A57" s="175" t="s">
        <v>42</v>
      </c>
      <c r="B57" s="175"/>
      <c r="C57" s="175"/>
      <c r="D57" s="175">
        <f>'将来負担比率（分子）の構造'!I$51</f>
        <v>2071</v>
      </c>
      <c r="E57" s="175"/>
      <c r="F57" s="175"/>
      <c r="G57" s="175">
        <f>'将来負担比率（分子）の構造'!J$51</f>
        <v>2025</v>
      </c>
      <c r="H57" s="175"/>
      <c r="I57" s="175"/>
      <c r="J57" s="175">
        <f>'将来負担比率（分子）の構造'!K$51</f>
        <v>1959</v>
      </c>
      <c r="K57" s="175"/>
      <c r="L57" s="175"/>
      <c r="M57" s="175">
        <f>'将来負担比率（分子）の構造'!L$51</f>
        <v>1884</v>
      </c>
      <c r="N57" s="175"/>
      <c r="O57" s="175"/>
      <c r="P57" s="175">
        <f>'将来負担比率（分子）の構造'!M$51</f>
        <v>1642</v>
      </c>
    </row>
    <row r="58" spans="1:16" x14ac:dyDescent="0.15">
      <c r="A58" s="175" t="s">
        <v>41</v>
      </c>
      <c r="B58" s="175"/>
      <c r="C58" s="175"/>
      <c r="D58" s="175">
        <f>'将来負担比率（分子）の構造'!I$50</f>
        <v>1288</v>
      </c>
      <c r="E58" s="175"/>
      <c r="F58" s="175"/>
      <c r="G58" s="175">
        <f>'将来負担比率（分子）の構造'!J$50</f>
        <v>1305</v>
      </c>
      <c r="H58" s="175"/>
      <c r="I58" s="175"/>
      <c r="J58" s="175">
        <f>'将来負担比率（分子）の構造'!K$50</f>
        <v>1599</v>
      </c>
      <c r="K58" s="175"/>
      <c r="L58" s="175"/>
      <c r="M58" s="175">
        <f>'将来負担比率（分子）の構造'!L$50</f>
        <v>1892</v>
      </c>
      <c r="N58" s="175"/>
      <c r="O58" s="175"/>
      <c r="P58" s="175">
        <f>'将来負担比率（分子）の構造'!M$50</f>
        <v>2087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f>'将来負担比率（分子）の構造'!J$46</f>
        <v>1</v>
      </c>
      <c r="F61" s="175"/>
      <c r="G61" s="175"/>
      <c r="H61" s="175" t="str">
        <f>'将来負担比率（分子）の構造'!K$46</f>
        <v>-</v>
      </c>
      <c r="I61" s="175"/>
      <c r="J61" s="175"/>
      <c r="K61" s="175">
        <f>'将来負担比率（分子）の構造'!L$46</f>
        <v>1</v>
      </c>
      <c r="L61" s="175"/>
      <c r="M61" s="175"/>
      <c r="N61" s="175" t="str">
        <f>'将来負担比率（分子）の構造'!M$46</f>
        <v>-</v>
      </c>
      <c r="O61" s="175"/>
      <c r="P61" s="175"/>
    </row>
    <row r="62" spans="1:16" x14ac:dyDescent="0.15">
      <c r="A62" s="175" t="s">
        <v>35</v>
      </c>
      <c r="B62" s="175">
        <f>'将来負担比率（分子）の構造'!I$45</f>
        <v>1783</v>
      </c>
      <c r="C62" s="175"/>
      <c r="D62" s="175"/>
      <c r="E62" s="175">
        <f>'将来負担比率（分子）の構造'!J$45</f>
        <v>1783</v>
      </c>
      <c r="F62" s="175"/>
      <c r="G62" s="175"/>
      <c r="H62" s="175">
        <f>'将来負担比率（分子）の構造'!K$45</f>
        <v>1772</v>
      </c>
      <c r="I62" s="175"/>
      <c r="J62" s="175"/>
      <c r="K62" s="175">
        <f>'将来負担比率（分子）の構造'!L$45</f>
        <v>1777</v>
      </c>
      <c r="L62" s="175"/>
      <c r="M62" s="175"/>
      <c r="N62" s="175">
        <f>'将来負担比率（分子）の構造'!M$45</f>
        <v>1799</v>
      </c>
      <c r="O62" s="175"/>
      <c r="P62" s="175"/>
    </row>
    <row r="63" spans="1:16" x14ac:dyDescent="0.15">
      <c r="A63" s="175" t="s">
        <v>34</v>
      </c>
      <c r="B63" s="175">
        <f>'将来負担比率（分子）の構造'!I$44</f>
        <v>3</v>
      </c>
      <c r="C63" s="175"/>
      <c r="D63" s="175"/>
      <c r="E63" s="175" t="str">
        <f>'将来負担比率（分子）の構造'!J$44</f>
        <v>-</v>
      </c>
      <c r="F63" s="175"/>
      <c r="G63" s="175"/>
      <c r="H63" s="175">
        <f>'将来負担比率（分子）の構造'!K$44</f>
        <v>7</v>
      </c>
      <c r="I63" s="175"/>
      <c r="J63" s="175"/>
      <c r="K63" s="175">
        <f>'将来負担比率（分子）の構造'!L$44</f>
        <v>9</v>
      </c>
      <c r="L63" s="175"/>
      <c r="M63" s="175"/>
      <c r="N63" s="175">
        <f>'将来負担比率（分子）の構造'!M$44</f>
        <v>105</v>
      </c>
      <c r="O63" s="175"/>
      <c r="P63" s="175"/>
    </row>
    <row r="64" spans="1:16" x14ac:dyDescent="0.15">
      <c r="A64" s="175" t="s">
        <v>33</v>
      </c>
      <c r="B64" s="175">
        <f>'将来負担比率（分子）の構造'!I$43</f>
        <v>2585</v>
      </c>
      <c r="C64" s="175"/>
      <c r="D64" s="175"/>
      <c r="E64" s="175">
        <f>'将来負担比率（分子）の構造'!J$43</f>
        <v>2539</v>
      </c>
      <c r="F64" s="175"/>
      <c r="G64" s="175"/>
      <c r="H64" s="175">
        <f>'将来負担比率（分子）の構造'!K$43</f>
        <v>2452</v>
      </c>
      <c r="I64" s="175"/>
      <c r="J64" s="175"/>
      <c r="K64" s="175">
        <f>'将来負担比率（分子）の構造'!L$43</f>
        <v>2435</v>
      </c>
      <c r="L64" s="175"/>
      <c r="M64" s="175"/>
      <c r="N64" s="175">
        <f>'将来負担比率（分子）の構造'!M$43</f>
        <v>2236</v>
      </c>
      <c r="O64" s="175"/>
      <c r="P64" s="175"/>
    </row>
    <row r="65" spans="1:16" x14ac:dyDescent="0.15">
      <c r="A65" s="175" t="s">
        <v>32</v>
      </c>
      <c r="B65" s="175">
        <f>'将来負担比率（分子）の構造'!I$42</f>
        <v>13</v>
      </c>
      <c r="C65" s="175"/>
      <c r="D65" s="175"/>
      <c r="E65" s="175">
        <f>'将来負担比率（分子）の構造'!J$42</f>
        <v>22</v>
      </c>
      <c r="F65" s="175"/>
      <c r="G65" s="175"/>
      <c r="H65" s="175">
        <f>'将来負担比率（分子）の構造'!K$42</f>
        <v>37</v>
      </c>
      <c r="I65" s="175"/>
      <c r="J65" s="175"/>
      <c r="K65" s="175">
        <f>'将来負担比率（分子）の構造'!L$42</f>
        <v>13</v>
      </c>
      <c r="L65" s="175"/>
      <c r="M65" s="175"/>
      <c r="N65" s="175">
        <f>'将来負担比率（分子）の構造'!M$42</f>
        <v>13</v>
      </c>
      <c r="O65" s="175"/>
      <c r="P65" s="175"/>
    </row>
    <row r="66" spans="1:16" x14ac:dyDescent="0.15">
      <c r="A66" s="175" t="s">
        <v>31</v>
      </c>
      <c r="B66" s="175">
        <f>'将来負担比率（分子）の構造'!I$41</f>
        <v>9401</v>
      </c>
      <c r="C66" s="175"/>
      <c r="D66" s="175"/>
      <c r="E66" s="175">
        <f>'将来負担比率（分子）の構造'!J$41</f>
        <v>9818</v>
      </c>
      <c r="F66" s="175"/>
      <c r="G66" s="175"/>
      <c r="H66" s="175">
        <f>'将来負担比率（分子）の構造'!K$41</f>
        <v>9676</v>
      </c>
      <c r="I66" s="175"/>
      <c r="J66" s="175"/>
      <c r="K66" s="175">
        <f>'将来負担比率（分子）の構造'!L$41</f>
        <v>9572</v>
      </c>
      <c r="L66" s="175"/>
      <c r="M66" s="175"/>
      <c r="N66" s="175">
        <f>'将来負担比率（分子）の構造'!M$41</f>
        <v>9141</v>
      </c>
      <c r="O66" s="175"/>
      <c r="P66" s="175"/>
    </row>
    <row r="67" spans="1:16" x14ac:dyDescent="0.15">
      <c r="A67" s="175" t="s">
        <v>71</v>
      </c>
      <c r="B67" s="175" t="e">
        <f>NA()</f>
        <v>#N/A</v>
      </c>
      <c r="C67" s="175">
        <f>IF(ISNUMBER('将来負担比率（分子）の構造'!I$53), IF('将来負担比率（分子）の構造'!I$53 &lt; 0, 0, '将来負担比率（分子）の構造'!I$53), NA())</f>
        <v>3525</v>
      </c>
      <c r="D67" s="175" t="e">
        <f>NA()</f>
        <v>#N/A</v>
      </c>
      <c r="E67" s="175" t="e">
        <f>NA()</f>
        <v>#N/A</v>
      </c>
      <c r="F67" s="175">
        <f>IF(ISNUMBER('将来負担比率（分子）の構造'!J$53), IF('将来負担比率（分子）の構造'!J$53 &lt; 0, 0, '将来負担比率（分子）の構造'!J$53), NA())</f>
        <v>3682</v>
      </c>
      <c r="G67" s="175" t="e">
        <f>NA()</f>
        <v>#N/A</v>
      </c>
      <c r="H67" s="175" t="e">
        <f>NA()</f>
        <v>#N/A</v>
      </c>
      <c r="I67" s="175">
        <f>IF(ISNUMBER('将来負担比率（分子）の構造'!K$53), IF('将来負担比率（分子）の構造'!K$53 &lt; 0, 0, '将来負担比率（分子）の構造'!K$53), NA())</f>
        <v>3321</v>
      </c>
      <c r="J67" s="175" t="e">
        <f>NA()</f>
        <v>#N/A</v>
      </c>
      <c r="K67" s="175" t="e">
        <f>NA()</f>
        <v>#N/A</v>
      </c>
      <c r="L67" s="175">
        <f>IF(ISNUMBER('将来負担比率（分子）の構造'!L$53), IF('将来負担比率（分子）の構造'!L$53 &lt; 0, 0, '将来負担比率（分子）の構造'!L$53), NA())</f>
        <v>3259</v>
      </c>
      <c r="M67" s="175" t="e">
        <f>NA()</f>
        <v>#N/A</v>
      </c>
      <c r="N67" s="175" t="e">
        <f>NA()</f>
        <v>#N/A</v>
      </c>
      <c r="O67" s="175">
        <f>IF(ISNUMBER('将来負担比率（分子）の構造'!M$53), IF('将来負担比率（分子）の構造'!M$53 &lt; 0, 0, '将来負担比率（分子）の構造'!M$53), NA())</f>
        <v>3194</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469</v>
      </c>
      <c r="C72" s="179">
        <f>基金残高に係る経年分析!G55</f>
        <v>470</v>
      </c>
      <c r="D72" s="179">
        <f>基金残高に係る経年分析!H55</f>
        <v>470</v>
      </c>
    </row>
    <row r="73" spans="1:16" x14ac:dyDescent="0.15">
      <c r="A73" s="178" t="s">
        <v>74</v>
      </c>
      <c r="B73" s="179">
        <f>基金残高に係る経年分析!F56</f>
        <v>207</v>
      </c>
      <c r="C73" s="179">
        <f>基金残高に係る経年分析!G56</f>
        <v>207</v>
      </c>
      <c r="D73" s="179">
        <f>基金残高に係る経年分析!H56</f>
        <v>232</v>
      </c>
    </row>
    <row r="74" spans="1:16" x14ac:dyDescent="0.15">
      <c r="A74" s="178" t="s">
        <v>75</v>
      </c>
      <c r="B74" s="179">
        <f>基金残高に係る経年分析!F57</f>
        <v>664</v>
      </c>
      <c r="C74" s="179">
        <f>基金残高に係る経年分析!G57</f>
        <v>903</v>
      </c>
      <c r="D74" s="179">
        <f>基金残高に係る経年分析!H57</f>
        <v>1117</v>
      </c>
    </row>
  </sheetData>
  <sheetProtection algorithmName="SHA-512" hashValue="QfyUhbscDCUvFluSzMHsBrBGRqRVOAIR6DQkUYMRDHAoiUvDb8rUADlqhyGFizGumYxIM+nl0Fr4UpJPshNpnA==" saltValue="3115NYIzvcTCngGEVJSL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2816947</v>
      </c>
      <c r="S5" s="713"/>
      <c r="T5" s="713"/>
      <c r="U5" s="713"/>
      <c r="V5" s="713"/>
      <c r="W5" s="713"/>
      <c r="X5" s="713"/>
      <c r="Y5" s="738"/>
      <c r="Z5" s="751">
        <v>25.7</v>
      </c>
      <c r="AA5" s="751"/>
      <c r="AB5" s="751"/>
      <c r="AC5" s="751"/>
      <c r="AD5" s="752">
        <v>2660562</v>
      </c>
      <c r="AE5" s="752"/>
      <c r="AF5" s="752"/>
      <c r="AG5" s="752"/>
      <c r="AH5" s="752"/>
      <c r="AI5" s="752"/>
      <c r="AJ5" s="752"/>
      <c r="AK5" s="752"/>
      <c r="AL5" s="739">
        <v>57.7</v>
      </c>
      <c r="AM5" s="721"/>
      <c r="AN5" s="721"/>
      <c r="AO5" s="740"/>
      <c r="AP5" s="715" t="s">
        <v>217</v>
      </c>
      <c r="AQ5" s="716"/>
      <c r="AR5" s="716"/>
      <c r="AS5" s="716"/>
      <c r="AT5" s="716"/>
      <c r="AU5" s="716"/>
      <c r="AV5" s="716"/>
      <c r="AW5" s="716"/>
      <c r="AX5" s="716"/>
      <c r="AY5" s="716"/>
      <c r="AZ5" s="716"/>
      <c r="BA5" s="716"/>
      <c r="BB5" s="716"/>
      <c r="BC5" s="716"/>
      <c r="BD5" s="716"/>
      <c r="BE5" s="716"/>
      <c r="BF5" s="717"/>
      <c r="BG5" s="657">
        <v>2637928</v>
      </c>
      <c r="BH5" s="658"/>
      <c r="BI5" s="658"/>
      <c r="BJ5" s="658"/>
      <c r="BK5" s="658"/>
      <c r="BL5" s="658"/>
      <c r="BM5" s="658"/>
      <c r="BN5" s="659"/>
      <c r="BO5" s="695">
        <v>93.6</v>
      </c>
      <c r="BP5" s="695"/>
      <c r="BQ5" s="695"/>
      <c r="BR5" s="695"/>
      <c r="BS5" s="696">
        <v>29528</v>
      </c>
      <c r="BT5" s="696"/>
      <c r="BU5" s="696"/>
      <c r="BV5" s="696"/>
      <c r="BW5" s="696"/>
      <c r="BX5" s="696"/>
      <c r="BY5" s="696"/>
      <c r="BZ5" s="696"/>
      <c r="CA5" s="696"/>
      <c r="CB5" s="736"/>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51081</v>
      </c>
      <c r="S6" s="658"/>
      <c r="T6" s="658"/>
      <c r="U6" s="658"/>
      <c r="V6" s="658"/>
      <c r="W6" s="658"/>
      <c r="X6" s="658"/>
      <c r="Y6" s="659"/>
      <c r="Z6" s="695">
        <v>0.5</v>
      </c>
      <c r="AA6" s="695"/>
      <c r="AB6" s="695"/>
      <c r="AC6" s="695"/>
      <c r="AD6" s="696">
        <v>51081</v>
      </c>
      <c r="AE6" s="696"/>
      <c r="AF6" s="696"/>
      <c r="AG6" s="696"/>
      <c r="AH6" s="696"/>
      <c r="AI6" s="696"/>
      <c r="AJ6" s="696"/>
      <c r="AK6" s="696"/>
      <c r="AL6" s="660">
        <v>1.1000000000000001</v>
      </c>
      <c r="AM6" s="661"/>
      <c r="AN6" s="661"/>
      <c r="AO6" s="697"/>
      <c r="AP6" s="654" t="s">
        <v>222</v>
      </c>
      <c r="AQ6" s="655"/>
      <c r="AR6" s="655"/>
      <c r="AS6" s="655"/>
      <c r="AT6" s="655"/>
      <c r="AU6" s="655"/>
      <c r="AV6" s="655"/>
      <c r="AW6" s="655"/>
      <c r="AX6" s="655"/>
      <c r="AY6" s="655"/>
      <c r="AZ6" s="655"/>
      <c r="BA6" s="655"/>
      <c r="BB6" s="655"/>
      <c r="BC6" s="655"/>
      <c r="BD6" s="655"/>
      <c r="BE6" s="655"/>
      <c r="BF6" s="656"/>
      <c r="BG6" s="657">
        <v>2637928</v>
      </c>
      <c r="BH6" s="658"/>
      <c r="BI6" s="658"/>
      <c r="BJ6" s="658"/>
      <c r="BK6" s="658"/>
      <c r="BL6" s="658"/>
      <c r="BM6" s="658"/>
      <c r="BN6" s="659"/>
      <c r="BO6" s="695">
        <v>93.6</v>
      </c>
      <c r="BP6" s="695"/>
      <c r="BQ6" s="695"/>
      <c r="BR6" s="695"/>
      <c r="BS6" s="696">
        <v>29528</v>
      </c>
      <c r="BT6" s="696"/>
      <c r="BU6" s="696"/>
      <c r="BV6" s="696"/>
      <c r="BW6" s="696"/>
      <c r="BX6" s="696"/>
      <c r="BY6" s="696"/>
      <c r="BZ6" s="696"/>
      <c r="CA6" s="696"/>
      <c r="CB6" s="736"/>
      <c r="CD6" s="715" t="s">
        <v>223</v>
      </c>
      <c r="CE6" s="716"/>
      <c r="CF6" s="716"/>
      <c r="CG6" s="716"/>
      <c r="CH6" s="716"/>
      <c r="CI6" s="716"/>
      <c r="CJ6" s="716"/>
      <c r="CK6" s="716"/>
      <c r="CL6" s="716"/>
      <c r="CM6" s="716"/>
      <c r="CN6" s="716"/>
      <c r="CO6" s="716"/>
      <c r="CP6" s="716"/>
      <c r="CQ6" s="717"/>
      <c r="CR6" s="657">
        <v>96319</v>
      </c>
      <c r="CS6" s="658"/>
      <c r="CT6" s="658"/>
      <c r="CU6" s="658"/>
      <c r="CV6" s="658"/>
      <c r="CW6" s="658"/>
      <c r="CX6" s="658"/>
      <c r="CY6" s="659"/>
      <c r="CZ6" s="739">
        <v>0.9</v>
      </c>
      <c r="DA6" s="721"/>
      <c r="DB6" s="721"/>
      <c r="DC6" s="741"/>
      <c r="DD6" s="663">
        <v>4406</v>
      </c>
      <c r="DE6" s="658"/>
      <c r="DF6" s="658"/>
      <c r="DG6" s="658"/>
      <c r="DH6" s="658"/>
      <c r="DI6" s="658"/>
      <c r="DJ6" s="658"/>
      <c r="DK6" s="658"/>
      <c r="DL6" s="658"/>
      <c r="DM6" s="658"/>
      <c r="DN6" s="658"/>
      <c r="DO6" s="658"/>
      <c r="DP6" s="659"/>
      <c r="DQ6" s="663">
        <v>96319</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570</v>
      </c>
      <c r="S7" s="658"/>
      <c r="T7" s="658"/>
      <c r="U7" s="658"/>
      <c r="V7" s="658"/>
      <c r="W7" s="658"/>
      <c r="X7" s="658"/>
      <c r="Y7" s="659"/>
      <c r="Z7" s="695">
        <v>0</v>
      </c>
      <c r="AA7" s="695"/>
      <c r="AB7" s="695"/>
      <c r="AC7" s="695"/>
      <c r="AD7" s="696">
        <v>570</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869270</v>
      </c>
      <c r="BH7" s="658"/>
      <c r="BI7" s="658"/>
      <c r="BJ7" s="658"/>
      <c r="BK7" s="658"/>
      <c r="BL7" s="658"/>
      <c r="BM7" s="658"/>
      <c r="BN7" s="659"/>
      <c r="BO7" s="695">
        <v>30.9</v>
      </c>
      <c r="BP7" s="695"/>
      <c r="BQ7" s="695"/>
      <c r="BR7" s="695"/>
      <c r="BS7" s="696">
        <v>29528</v>
      </c>
      <c r="BT7" s="696"/>
      <c r="BU7" s="696"/>
      <c r="BV7" s="696"/>
      <c r="BW7" s="696"/>
      <c r="BX7" s="696"/>
      <c r="BY7" s="696"/>
      <c r="BZ7" s="696"/>
      <c r="CA7" s="696"/>
      <c r="CB7" s="736"/>
      <c r="CD7" s="654" t="s">
        <v>226</v>
      </c>
      <c r="CE7" s="655"/>
      <c r="CF7" s="655"/>
      <c r="CG7" s="655"/>
      <c r="CH7" s="655"/>
      <c r="CI7" s="655"/>
      <c r="CJ7" s="655"/>
      <c r="CK7" s="655"/>
      <c r="CL7" s="655"/>
      <c r="CM7" s="655"/>
      <c r="CN7" s="655"/>
      <c r="CO7" s="655"/>
      <c r="CP7" s="655"/>
      <c r="CQ7" s="656"/>
      <c r="CR7" s="657">
        <v>2263287</v>
      </c>
      <c r="CS7" s="658"/>
      <c r="CT7" s="658"/>
      <c r="CU7" s="658"/>
      <c r="CV7" s="658"/>
      <c r="CW7" s="658"/>
      <c r="CX7" s="658"/>
      <c r="CY7" s="659"/>
      <c r="CZ7" s="695">
        <v>21.5</v>
      </c>
      <c r="DA7" s="695"/>
      <c r="DB7" s="695"/>
      <c r="DC7" s="695"/>
      <c r="DD7" s="663">
        <v>20481</v>
      </c>
      <c r="DE7" s="658"/>
      <c r="DF7" s="658"/>
      <c r="DG7" s="658"/>
      <c r="DH7" s="658"/>
      <c r="DI7" s="658"/>
      <c r="DJ7" s="658"/>
      <c r="DK7" s="658"/>
      <c r="DL7" s="658"/>
      <c r="DM7" s="658"/>
      <c r="DN7" s="658"/>
      <c r="DO7" s="658"/>
      <c r="DP7" s="659"/>
      <c r="DQ7" s="663">
        <v>955912</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10839</v>
      </c>
      <c r="S8" s="658"/>
      <c r="T8" s="658"/>
      <c r="U8" s="658"/>
      <c r="V8" s="658"/>
      <c r="W8" s="658"/>
      <c r="X8" s="658"/>
      <c r="Y8" s="659"/>
      <c r="Z8" s="695">
        <v>0.1</v>
      </c>
      <c r="AA8" s="695"/>
      <c r="AB8" s="695"/>
      <c r="AC8" s="695"/>
      <c r="AD8" s="696">
        <v>10839</v>
      </c>
      <c r="AE8" s="696"/>
      <c r="AF8" s="696"/>
      <c r="AG8" s="696"/>
      <c r="AH8" s="696"/>
      <c r="AI8" s="696"/>
      <c r="AJ8" s="696"/>
      <c r="AK8" s="696"/>
      <c r="AL8" s="660">
        <v>0.2</v>
      </c>
      <c r="AM8" s="661"/>
      <c r="AN8" s="661"/>
      <c r="AO8" s="697"/>
      <c r="AP8" s="654" t="s">
        <v>228</v>
      </c>
      <c r="AQ8" s="655"/>
      <c r="AR8" s="655"/>
      <c r="AS8" s="655"/>
      <c r="AT8" s="655"/>
      <c r="AU8" s="655"/>
      <c r="AV8" s="655"/>
      <c r="AW8" s="655"/>
      <c r="AX8" s="655"/>
      <c r="AY8" s="655"/>
      <c r="AZ8" s="655"/>
      <c r="BA8" s="655"/>
      <c r="BB8" s="655"/>
      <c r="BC8" s="655"/>
      <c r="BD8" s="655"/>
      <c r="BE8" s="655"/>
      <c r="BF8" s="656"/>
      <c r="BG8" s="657">
        <v>28316</v>
      </c>
      <c r="BH8" s="658"/>
      <c r="BI8" s="658"/>
      <c r="BJ8" s="658"/>
      <c r="BK8" s="658"/>
      <c r="BL8" s="658"/>
      <c r="BM8" s="658"/>
      <c r="BN8" s="659"/>
      <c r="BO8" s="695">
        <v>1</v>
      </c>
      <c r="BP8" s="695"/>
      <c r="BQ8" s="695"/>
      <c r="BR8" s="695"/>
      <c r="BS8" s="696" t="s">
        <v>122</v>
      </c>
      <c r="BT8" s="696"/>
      <c r="BU8" s="696"/>
      <c r="BV8" s="696"/>
      <c r="BW8" s="696"/>
      <c r="BX8" s="696"/>
      <c r="BY8" s="696"/>
      <c r="BZ8" s="696"/>
      <c r="CA8" s="696"/>
      <c r="CB8" s="736"/>
      <c r="CD8" s="654" t="s">
        <v>229</v>
      </c>
      <c r="CE8" s="655"/>
      <c r="CF8" s="655"/>
      <c r="CG8" s="655"/>
      <c r="CH8" s="655"/>
      <c r="CI8" s="655"/>
      <c r="CJ8" s="655"/>
      <c r="CK8" s="655"/>
      <c r="CL8" s="655"/>
      <c r="CM8" s="655"/>
      <c r="CN8" s="655"/>
      <c r="CO8" s="655"/>
      <c r="CP8" s="655"/>
      <c r="CQ8" s="656"/>
      <c r="CR8" s="657">
        <v>2591688</v>
      </c>
      <c r="CS8" s="658"/>
      <c r="CT8" s="658"/>
      <c r="CU8" s="658"/>
      <c r="CV8" s="658"/>
      <c r="CW8" s="658"/>
      <c r="CX8" s="658"/>
      <c r="CY8" s="659"/>
      <c r="CZ8" s="695">
        <v>24.6</v>
      </c>
      <c r="DA8" s="695"/>
      <c r="DB8" s="695"/>
      <c r="DC8" s="695"/>
      <c r="DD8" s="663" t="s">
        <v>122</v>
      </c>
      <c r="DE8" s="658"/>
      <c r="DF8" s="658"/>
      <c r="DG8" s="658"/>
      <c r="DH8" s="658"/>
      <c r="DI8" s="658"/>
      <c r="DJ8" s="658"/>
      <c r="DK8" s="658"/>
      <c r="DL8" s="658"/>
      <c r="DM8" s="658"/>
      <c r="DN8" s="658"/>
      <c r="DO8" s="658"/>
      <c r="DP8" s="659"/>
      <c r="DQ8" s="663">
        <v>1448479</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12102</v>
      </c>
      <c r="S9" s="658"/>
      <c r="T9" s="658"/>
      <c r="U9" s="658"/>
      <c r="V9" s="658"/>
      <c r="W9" s="658"/>
      <c r="X9" s="658"/>
      <c r="Y9" s="659"/>
      <c r="Z9" s="695">
        <v>0.1</v>
      </c>
      <c r="AA9" s="695"/>
      <c r="AB9" s="695"/>
      <c r="AC9" s="695"/>
      <c r="AD9" s="696">
        <v>12102</v>
      </c>
      <c r="AE9" s="696"/>
      <c r="AF9" s="696"/>
      <c r="AG9" s="696"/>
      <c r="AH9" s="696"/>
      <c r="AI9" s="696"/>
      <c r="AJ9" s="696"/>
      <c r="AK9" s="696"/>
      <c r="AL9" s="660">
        <v>0.3</v>
      </c>
      <c r="AM9" s="661"/>
      <c r="AN9" s="661"/>
      <c r="AO9" s="697"/>
      <c r="AP9" s="654" t="s">
        <v>231</v>
      </c>
      <c r="AQ9" s="655"/>
      <c r="AR9" s="655"/>
      <c r="AS9" s="655"/>
      <c r="AT9" s="655"/>
      <c r="AU9" s="655"/>
      <c r="AV9" s="655"/>
      <c r="AW9" s="655"/>
      <c r="AX9" s="655"/>
      <c r="AY9" s="655"/>
      <c r="AZ9" s="655"/>
      <c r="BA9" s="655"/>
      <c r="BB9" s="655"/>
      <c r="BC9" s="655"/>
      <c r="BD9" s="655"/>
      <c r="BE9" s="655"/>
      <c r="BF9" s="656"/>
      <c r="BG9" s="657">
        <v>714114</v>
      </c>
      <c r="BH9" s="658"/>
      <c r="BI9" s="658"/>
      <c r="BJ9" s="658"/>
      <c r="BK9" s="658"/>
      <c r="BL9" s="658"/>
      <c r="BM9" s="658"/>
      <c r="BN9" s="659"/>
      <c r="BO9" s="695">
        <v>25.4</v>
      </c>
      <c r="BP9" s="695"/>
      <c r="BQ9" s="695"/>
      <c r="BR9" s="695"/>
      <c r="BS9" s="696" t="s">
        <v>122</v>
      </c>
      <c r="BT9" s="696"/>
      <c r="BU9" s="696"/>
      <c r="BV9" s="696"/>
      <c r="BW9" s="696"/>
      <c r="BX9" s="696"/>
      <c r="BY9" s="696"/>
      <c r="BZ9" s="696"/>
      <c r="CA9" s="696"/>
      <c r="CB9" s="736"/>
      <c r="CD9" s="654" t="s">
        <v>232</v>
      </c>
      <c r="CE9" s="655"/>
      <c r="CF9" s="655"/>
      <c r="CG9" s="655"/>
      <c r="CH9" s="655"/>
      <c r="CI9" s="655"/>
      <c r="CJ9" s="655"/>
      <c r="CK9" s="655"/>
      <c r="CL9" s="655"/>
      <c r="CM9" s="655"/>
      <c r="CN9" s="655"/>
      <c r="CO9" s="655"/>
      <c r="CP9" s="655"/>
      <c r="CQ9" s="656"/>
      <c r="CR9" s="657">
        <v>1021871</v>
      </c>
      <c r="CS9" s="658"/>
      <c r="CT9" s="658"/>
      <c r="CU9" s="658"/>
      <c r="CV9" s="658"/>
      <c r="CW9" s="658"/>
      <c r="CX9" s="658"/>
      <c r="CY9" s="659"/>
      <c r="CZ9" s="695">
        <v>9.6999999999999993</v>
      </c>
      <c r="DA9" s="695"/>
      <c r="DB9" s="695"/>
      <c r="DC9" s="695"/>
      <c r="DD9" s="663">
        <v>28747</v>
      </c>
      <c r="DE9" s="658"/>
      <c r="DF9" s="658"/>
      <c r="DG9" s="658"/>
      <c r="DH9" s="658"/>
      <c r="DI9" s="658"/>
      <c r="DJ9" s="658"/>
      <c r="DK9" s="658"/>
      <c r="DL9" s="658"/>
      <c r="DM9" s="658"/>
      <c r="DN9" s="658"/>
      <c r="DO9" s="658"/>
      <c r="DP9" s="659"/>
      <c r="DQ9" s="663">
        <v>797858</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57563</v>
      </c>
      <c r="BH10" s="658"/>
      <c r="BI10" s="658"/>
      <c r="BJ10" s="658"/>
      <c r="BK10" s="658"/>
      <c r="BL10" s="658"/>
      <c r="BM10" s="658"/>
      <c r="BN10" s="659"/>
      <c r="BO10" s="695">
        <v>2</v>
      </c>
      <c r="BP10" s="695"/>
      <c r="BQ10" s="695"/>
      <c r="BR10" s="695"/>
      <c r="BS10" s="696">
        <v>9720</v>
      </c>
      <c r="BT10" s="696"/>
      <c r="BU10" s="696"/>
      <c r="BV10" s="696"/>
      <c r="BW10" s="696"/>
      <c r="BX10" s="696"/>
      <c r="BY10" s="696"/>
      <c r="BZ10" s="696"/>
      <c r="CA10" s="696"/>
      <c r="CB10" s="736"/>
      <c r="CD10" s="654" t="s">
        <v>235</v>
      </c>
      <c r="CE10" s="655"/>
      <c r="CF10" s="655"/>
      <c r="CG10" s="655"/>
      <c r="CH10" s="655"/>
      <c r="CI10" s="655"/>
      <c r="CJ10" s="655"/>
      <c r="CK10" s="655"/>
      <c r="CL10" s="655"/>
      <c r="CM10" s="655"/>
      <c r="CN10" s="655"/>
      <c r="CO10" s="655"/>
      <c r="CP10" s="655"/>
      <c r="CQ10" s="656"/>
      <c r="CR10" s="657">
        <v>30</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30</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399336</v>
      </c>
      <c r="S11" s="658"/>
      <c r="T11" s="658"/>
      <c r="U11" s="658"/>
      <c r="V11" s="658"/>
      <c r="W11" s="658"/>
      <c r="X11" s="658"/>
      <c r="Y11" s="659"/>
      <c r="Z11" s="660">
        <v>3.6</v>
      </c>
      <c r="AA11" s="661"/>
      <c r="AB11" s="661"/>
      <c r="AC11" s="662"/>
      <c r="AD11" s="663">
        <v>399336</v>
      </c>
      <c r="AE11" s="658"/>
      <c r="AF11" s="658"/>
      <c r="AG11" s="658"/>
      <c r="AH11" s="658"/>
      <c r="AI11" s="658"/>
      <c r="AJ11" s="658"/>
      <c r="AK11" s="659"/>
      <c r="AL11" s="660">
        <v>8.6999999999999993</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69277</v>
      </c>
      <c r="BH11" s="658"/>
      <c r="BI11" s="658"/>
      <c r="BJ11" s="658"/>
      <c r="BK11" s="658"/>
      <c r="BL11" s="658"/>
      <c r="BM11" s="658"/>
      <c r="BN11" s="659"/>
      <c r="BO11" s="695">
        <v>2.5</v>
      </c>
      <c r="BP11" s="695"/>
      <c r="BQ11" s="695"/>
      <c r="BR11" s="695"/>
      <c r="BS11" s="696">
        <v>19808</v>
      </c>
      <c r="BT11" s="696"/>
      <c r="BU11" s="696"/>
      <c r="BV11" s="696"/>
      <c r="BW11" s="696"/>
      <c r="BX11" s="696"/>
      <c r="BY11" s="696"/>
      <c r="BZ11" s="696"/>
      <c r="CA11" s="696"/>
      <c r="CB11" s="736"/>
      <c r="CD11" s="654" t="s">
        <v>238</v>
      </c>
      <c r="CE11" s="655"/>
      <c r="CF11" s="655"/>
      <c r="CG11" s="655"/>
      <c r="CH11" s="655"/>
      <c r="CI11" s="655"/>
      <c r="CJ11" s="655"/>
      <c r="CK11" s="655"/>
      <c r="CL11" s="655"/>
      <c r="CM11" s="655"/>
      <c r="CN11" s="655"/>
      <c r="CO11" s="655"/>
      <c r="CP11" s="655"/>
      <c r="CQ11" s="656"/>
      <c r="CR11" s="657">
        <v>260768</v>
      </c>
      <c r="CS11" s="658"/>
      <c r="CT11" s="658"/>
      <c r="CU11" s="658"/>
      <c r="CV11" s="658"/>
      <c r="CW11" s="658"/>
      <c r="CX11" s="658"/>
      <c r="CY11" s="659"/>
      <c r="CZ11" s="695">
        <v>2.5</v>
      </c>
      <c r="DA11" s="695"/>
      <c r="DB11" s="695"/>
      <c r="DC11" s="695"/>
      <c r="DD11" s="663">
        <v>6138</v>
      </c>
      <c r="DE11" s="658"/>
      <c r="DF11" s="658"/>
      <c r="DG11" s="658"/>
      <c r="DH11" s="658"/>
      <c r="DI11" s="658"/>
      <c r="DJ11" s="658"/>
      <c r="DK11" s="658"/>
      <c r="DL11" s="658"/>
      <c r="DM11" s="658"/>
      <c r="DN11" s="658"/>
      <c r="DO11" s="658"/>
      <c r="DP11" s="659"/>
      <c r="DQ11" s="663">
        <v>120826</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v>35630</v>
      </c>
      <c r="S12" s="658"/>
      <c r="T12" s="658"/>
      <c r="U12" s="658"/>
      <c r="V12" s="658"/>
      <c r="W12" s="658"/>
      <c r="X12" s="658"/>
      <c r="Y12" s="659"/>
      <c r="Z12" s="695">
        <v>0.3</v>
      </c>
      <c r="AA12" s="695"/>
      <c r="AB12" s="695"/>
      <c r="AC12" s="695"/>
      <c r="AD12" s="696">
        <v>35630</v>
      </c>
      <c r="AE12" s="696"/>
      <c r="AF12" s="696"/>
      <c r="AG12" s="696"/>
      <c r="AH12" s="696"/>
      <c r="AI12" s="696"/>
      <c r="AJ12" s="696"/>
      <c r="AK12" s="696"/>
      <c r="AL12" s="660">
        <v>0.8</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1580874</v>
      </c>
      <c r="BH12" s="658"/>
      <c r="BI12" s="658"/>
      <c r="BJ12" s="658"/>
      <c r="BK12" s="658"/>
      <c r="BL12" s="658"/>
      <c r="BM12" s="658"/>
      <c r="BN12" s="659"/>
      <c r="BO12" s="695">
        <v>56.1</v>
      </c>
      <c r="BP12" s="695"/>
      <c r="BQ12" s="695"/>
      <c r="BR12" s="695"/>
      <c r="BS12" s="696" t="s">
        <v>122</v>
      </c>
      <c r="BT12" s="696"/>
      <c r="BU12" s="696"/>
      <c r="BV12" s="696"/>
      <c r="BW12" s="696"/>
      <c r="BX12" s="696"/>
      <c r="BY12" s="696"/>
      <c r="BZ12" s="696"/>
      <c r="CA12" s="696"/>
      <c r="CB12" s="736"/>
      <c r="CD12" s="654" t="s">
        <v>241</v>
      </c>
      <c r="CE12" s="655"/>
      <c r="CF12" s="655"/>
      <c r="CG12" s="655"/>
      <c r="CH12" s="655"/>
      <c r="CI12" s="655"/>
      <c r="CJ12" s="655"/>
      <c r="CK12" s="655"/>
      <c r="CL12" s="655"/>
      <c r="CM12" s="655"/>
      <c r="CN12" s="655"/>
      <c r="CO12" s="655"/>
      <c r="CP12" s="655"/>
      <c r="CQ12" s="656"/>
      <c r="CR12" s="657">
        <v>495936</v>
      </c>
      <c r="CS12" s="658"/>
      <c r="CT12" s="658"/>
      <c r="CU12" s="658"/>
      <c r="CV12" s="658"/>
      <c r="CW12" s="658"/>
      <c r="CX12" s="658"/>
      <c r="CY12" s="659"/>
      <c r="CZ12" s="695">
        <v>4.7</v>
      </c>
      <c r="DA12" s="695"/>
      <c r="DB12" s="695"/>
      <c r="DC12" s="695"/>
      <c r="DD12" s="663">
        <v>28190</v>
      </c>
      <c r="DE12" s="658"/>
      <c r="DF12" s="658"/>
      <c r="DG12" s="658"/>
      <c r="DH12" s="658"/>
      <c r="DI12" s="658"/>
      <c r="DJ12" s="658"/>
      <c r="DK12" s="658"/>
      <c r="DL12" s="658"/>
      <c r="DM12" s="658"/>
      <c r="DN12" s="658"/>
      <c r="DO12" s="658"/>
      <c r="DP12" s="659"/>
      <c r="DQ12" s="663">
        <v>108955</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1568277</v>
      </c>
      <c r="BH13" s="658"/>
      <c r="BI13" s="658"/>
      <c r="BJ13" s="658"/>
      <c r="BK13" s="658"/>
      <c r="BL13" s="658"/>
      <c r="BM13" s="658"/>
      <c r="BN13" s="659"/>
      <c r="BO13" s="695">
        <v>55.7</v>
      </c>
      <c r="BP13" s="695"/>
      <c r="BQ13" s="695"/>
      <c r="BR13" s="695"/>
      <c r="BS13" s="696" t="s">
        <v>122</v>
      </c>
      <c r="BT13" s="696"/>
      <c r="BU13" s="696"/>
      <c r="BV13" s="696"/>
      <c r="BW13" s="696"/>
      <c r="BX13" s="696"/>
      <c r="BY13" s="696"/>
      <c r="BZ13" s="696"/>
      <c r="CA13" s="696"/>
      <c r="CB13" s="736"/>
      <c r="CD13" s="654" t="s">
        <v>244</v>
      </c>
      <c r="CE13" s="655"/>
      <c r="CF13" s="655"/>
      <c r="CG13" s="655"/>
      <c r="CH13" s="655"/>
      <c r="CI13" s="655"/>
      <c r="CJ13" s="655"/>
      <c r="CK13" s="655"/>
      <c r="CL13" s="655"/>
      <c r="CM13" s="655"/>
      <c r="CN13" s="655"/>
      <c r="CO13" s="655"/>
      <c r="CP13" s="655"/>
      <c r="CQ13" s="656"/>
      <c r="CR13" s="657">
        <v>1226626</v>
      </c>
      <c r="CS13" s="658"/>
      <c r="CT13" s="658"/>
      <c r="CU13" s="658"/>
      <c r="CV13" s="658"/>
      <c r="CW13" s="658"/>
      <c r="CX13" s="658"/>
      <c r="CY13" s="659"/>
      <c r="CZ13" s="695">
        <v>11.7</v>
      </c>
      <c r="DA13" s="695"/>
      <c r="DB13" s="695"/>
      <c r="DC13" s="695"/>
      <c r="DD13" s="663">
        <v>620967</v>
      </c>
      <c r="DE13" s="658"/>
      <c r="DF13" s="658"/>
      <c r="DG13" s="658"/>
      <c r="DH13" s="658"/>
      <c r="DI13" s="658"/>
      <c r="DJ13" s="658"/>
      <c r="DK13" s="658"/>
      <c r="DL13" s="658"/>
      <c r="DM13" s="658"/>
      <c r="DN13" s="658"/>
      <c r="DO13" s="658"/>
      <c r="DP13" s="659"/>
      <c r="DQ13" s="663">
        <v>587685</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355</v>
      </c>
      <c r="S14" s="658"/>
      <c r="T14" s="658"/>
      <c r="U14" s="658"/>
      <c r="V14" s="658"/>
      <c r="W14" s="658"/>
      <c r="X14" s="658"/>
      <c r="Y14" s="659"/>
      <c r="Z14" s="695">
        <v>0</v>
      </c>
      <c r="AA14" s="695"/>
      <c r="AB14" s="695"/>
      <c r="AC14" s="695"/>
      <c r="AD14" s="696">
        <v>355</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53723</v>
      </c>
      <c r="BH14" s="658"/>
      <c r="BI14" s="658"/>
      <c r="BJ14" s="658"/>
      <c r="BK14" s="658"/>
      <c r="BL14" s="658"/>
      <c r="BM14" s="658"/>
      <c r="BN14" s="659"/>
      <c r="BO14" s="695">
        <v>1.9</v>
      </c>
      <c r="BP14" s="695"/>
      <c r="BQ14" s="695"/>
      <c r="BR14" s="695"/>
      <c r="BS14" s="696" t="s">
        <v>122</v>
      </c>
      <c r="BT14" s="696"/>
      <c r="BU14" s="696"/>
      <c r="BV14" s="696"/>
      <c r="BW14" s="696"/>
      <c r="BX14" s="696"/>
      <c r="BY14" s="696"/>
      <c r="BZ14" s="696"/>
      <c r="CA14" s="696"/>
      <c r="CB14" s="736"/>
      <c r="CD14" s="654" t="s">
        <v>247</v>
      </c>
      <c r="CE14" s="655"/>
      <c r="CF14" s="655"/>
      <c r="CG14" s="655"/>
      <c r="CH14" s="655"/>
      <c r="CI14" s="655"/>
      <c r="CJ14" s="655"/>
      <c r="CK14" s="655"/>
      <c r="CL14" s="655"/>
      <c r="CM14" s="655"/>
      <c r="CN14" s="655"/>
      <c r="CO14" s="655"/>
      <c r="CP14" s="655"/>
      <c r="CQ14" s="656"/>
      <c r="CR14" s="657">
        <v>478435</v>
      </c>
      <c r="CS14" s="658"/>
      <c r="CT14" s="658"/>
      <c r="CU14" s="658"/>
      <c r="CV14" s="658"/>
      <c r="CW14" s="658"/>
      <c r="CX14" s="658"/>
      <c r="CY14" s="659"/>
      <c r="CZ14" s="695">
        <v>4.5</v>
      </c>
      <c r="DA14" s="695"/>
      <c r="DB14" s="695"/>
      <c r="DC14" s="695"/>
      <c r="DD14" s="663">
        <v>45290</v>
      </c>
      <c r="DE14" s="658"/>
      <c r="DF14" s="658"/>
      <c r="DG14" s="658"/>
      <c r="DH14" s="658"/>
      <c r="DI14" s="658"/>
      <c r="DJ14" s="658"/>
      <c r="DK14" s="658"/>
      <c r="DL14" s="658"/>
      <c r="DM14" s="658"/>
      <c r="DN14" s="658"/>
      <c r="DO14" s="658"/>
      <c r="DP14" s="659"/>
      <c r="DQ14" s="663">
        <v>376938</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134061</v>
      </c>
      <c r="BH15" s="658"/>
      <c r="BI15" s="658"/>
      <c r="BJ15" s="658"/>
      <c r="BK15" s="658"/>
      <c r="BL15" s="658"/>
      <c r="BM15" s="658"/>
      <c r="BN15" s="659"/>
      <c r="BO15" s="695">
        <v>4.8</v>
      </c>
      <c r="BP15" s="695"/>
      <c r="BQ15" s="695"/>
      <c r="BR15" s="695"/>
      <c r="BS15" s="696" t="s">
        <v>122</v>
      </c>
      <c r="BT15" s="696"/>
      <c r="BU15" s="696"/>
      <c r="BV15" s="696"/>
      <c r="BW15" s="696"/>
      <c r="BX15" s="696"/>
      <c r="BY15" s="696"/>
      <c r="BZ15" s="696"/>
      <c r="CA15" s="696"/>
      <c r="CB15" s="736"/>
      <c r="CD15" s="654" t="s">
        <v>250</v>
      </c>
      <c r="CE15" s="655"/>
      <c r="CF15" s="655"/>
      <c r="CG15" s="655"/>
      <c r="CH15" s="655"/>
      <c r="CI15" s="655"/>
      <c r="CJ15" s="655"/>
      <c r="CK15" s="655"/>
      <c r="CL15" s="655"/>
      <c r="CM15" s="655"/>
      <c r="CN15" s="655"/>
      <c r="CO15" s="655"/>
      <c r="CP15" s="655"/>
      <c r="CQ15" s="656"/>
      <c r="CR15" s="657">
        <v>1175883</v>
      </c>
      <c r="CS15" s="658"/>
      <c r="CT15" s="658"/>
      <c r="CU15" s="658"/>
      <c r="CV15" s="658"/>
      <c r="CW15" s="658"/>
      <c r="CX15" s="658"/>
      <c r="CY15" s="659"/>
      <c r="CZ15" s="695">
        <v>11.2</v>
      </c>
      <c r="DA15" s="695"/>
      <c r="DB15" s="695"/>
      <c r="DC15" s="695"/>
      <c r="DD15" s="663">
        <v>164022</v>
      </c>
      <c r="DE15" s="658"/>
      <c r="DF15" s="658"/>
      <c r="DG15" s="658"/>
      <c r="DH15" s="658"/>
      <c r="DI15" s="658"/>
      <c r="DJ15" s="658"/>
      <c r="DK15" s="658"/>
      <c r="DL15" s="658"/>
      <c r="DM15" s="658"/>
      <c r="DN15" s="658"/>
      <c r="DO15" s="658"/>
      <c r="DP15" s="659"/>
      <c r="DQ15" s="663">
        <v>636172</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5336</v>
      </c>
      <c r="S16" s="658"/>
      <c r="T16" s="658"/>
      <c r="U16" s="658"/>
      <c r="V16" s="658"/>
      <c r="W16" s="658"/>
      <c r="X16" s="658"/>
      <c r="Y16" s="659"/>
      <c r="Z16" s="695">
        <v>0</v>
      </c>
      <c r="AA16" s="695"/>
      <c r="AB16" s="695"/>
      <c r="AC16" s="695"/>
      <c r="AD16" s="696">
        <v>5336</v>
      </c>
      <c r="AE16" s="696"/>
      <c r="AF16" s="696"/>
      <c r="AG16" s="696"/>
      <c r="AH16" s="696"/>
      <c r="AI16" s="696"/>
      <c r="AJ16" s="696"/>
      <c r="AK16" s="696"/>
      <c r="AL16" s="660">
        <v>0.1</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253</v>
      </c>
      <c r="CE16" s="655"/>
      <c r="CF16" s="655"/>
      <c r="CG16" s="655"/>
      <c r="CH16" s="655"/>
      <c r="CI16" s="655"/>
      <c r="CJ16" s="655"/>
      <c r="CK16" s="655"/>
      <c r="CL16" s="655"/>
      <c r="CM16" s="655"/>
      <c r="CN16" s="655"/>
      <c r="CO16" s="655"/>
      <c r="CP16" s="655"/>
      <c r="CQ16" s="656"/>
      <c r="CR16" s="657">
        <v>10451</v>
      </c>
      <c r="CS16" s="658"/>
      <c r="CT16" s="658"/>
      <c r="CU16" s="658"/>
      <c r="CV16" s="658"/>
      <c r="CW16" s="658"/>
      <c r="CX16" s="658"/>
      <c r="CY16" s="659"/>
      <c r="CZ16" s="695">
        <v>0.1</v>
      </c>
      <c r="DA16" s="695"/>
      <c r="DB16" s="695"/>
      <c r="DC16" s="695"/>
      <c r="DD16" s="663" t="s">
        <v>122</v>
      </c>
      <c r="DE16" s="658"/>
      <c r="DF16" s="658"/>
      <c r="DG16" s="658"/>
      <c r="DH16" s="658"/>
      <c r="DI16" s="658"/>
      <c r="DJ16" s="658"/>
      <c r="DK16" s="658"/>
      <c r="DL16" s="658"/>
      <c r="DM16" s="658"/>
      <c r="DN16" s="658"/>
      <c r="DO16" s="658"/>
      <c r="DP16" s="659"/>
      <c r="DQ16" s="663">
        <v>10451</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50143</v>
      </c>
      <c r="S17" s="658"/>
      <c r="T17" s="658"/>
      <c r="U17" s="658"/>
      <c r="V17" s="658"/>
      <c r="W17" s="658"/>
      <c r="X17" s="658"/>
      <c r="Y17" s="659"/>
      <c r="Z17" s="695">
        <v>0.5</v>
      </c>
      <c r="AA17" s="695"/>
      <c r="AB17" s="695"/>
      <c r="AC17" s="695"/>
      <c r="AD17" s="696">
        <v>50143</v>
      </c>
      <c r="AE17" s="696"/>
      <c r="AF17" s="696"/>
      <c r="AG17" s="696"/>
      <c r="AH17" s="696"/>
      <c r="AI17" s="696"/>
      <c r="AJ17" s="696"/>
      <c r="AK17" s="696"/>
      <c r="AL17" s="660">
        <v>1.1000000000000001</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256</v>
      </c>
      <c r="CE17" s="655"/>
      <c r="CF17" s="655"/>
      <c r="CG17" s="655"/>
      <c r="CH17" s="655"/>
      <c r="CI17" s="655"/>
      <c r="CJ17" s="655"/>
      <c r="CK17" s="655"/>
      <c r="CL17" s="655"/>
      <c r="CM17" s="655"/>
      <c r="CN17" s="655"/>
      <c r="CO17" s="655"/>
      <c r="CP17" s="655"/>
      <c r="CQ17" s="656"/>
      <c r="CR17" s="657">
        <v>894001</v>
      </c>
      <c r="CS17" s="658"/>
      <c r="CT17" s="658"/>
      <c r="CU17" s="658"/>
      <c r="CV17" s="658"/>
      <c r="CW17" s="658"/>
      <c r="CX17" s="658"/>
      <c r="CY17" s="659"/>
      <c r="CZ17" s="695">
        <v>8.5</v>
      </c>
      <c r="DA17" s="695"/>
      <c r="DB17" s="695"/>
      <c r="DC17" s="695"/>
      <c r="DD17" s="663" t="s">
        <v>122</v>
      </c>
      <c r="DE17" s="658"/>
      <c r="DF17" s="658"/>
      <c r="DG17" s="658"/>
      <c r="DH17" s="658"/>
      <c r="DI17" s="658"/>
      <c r="DJ17" s="658"/>
      <c r="DK17" s="658"/>
      <c r="DL17" s="658"/>
      <c r="DM17" s="658"/>
      <c r="DN17" s="658"/>
      <c r="DO17" s="658"/>
      <c r="DP17" s="659"/>
      <c r="DQ17" s="663">
        <v>847612</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11763</v>
      </c>
      <c r="S18" s="658"/>
      <c r="T18" s="658"/>
      <c r="U18" s="658"/>
      <c r="V18" s="658"/>
      <c r="W18" s="658"/>
      <c r="X18" s="658"/>
      <c r="Y18" s="659"/>
      <c r="Z18" s="695">
        <v>0.1</v>
      </c>
      <c r="AA18" s="695"/>
      <c r="AB18" s="695"/>
      <c r="AC18" s="695"/>
      <c r="AD18" s="696">
        <v>11763</v>
      </c>
      <c r="AE18" s="696"/>
      <c r="AF18" s="696"/>
      <c r="AG18" s="696"/>
      <c r="AH18" s="696"/>
      <c r="AI18" s="696"/>
      <c r="AJ18" s="696"/>
      <c r="AK18" s="696"/>
      <c r="AL18" s="660">
        <v>0.3</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11757</v>
      </c>
      <c r="S19" s="658"/>
      <c r="T19" s="658"/>
      <c r="U19" s="658"/>
      <c r="V19" s="658"/>
      <c r="W19" s="658"/>
      <c r="X19" s="658"/>
      <c r="Y19" s="659"/>
      <c r="Z19" s="695">
        <v>0.1</v>
      </c>
      <c r="AA19" s="695"/>
      <c r="AB19" s="695"/>
      <c r="AC19" s="695"/>
      <c r="AD19" s="696">
        <v>11757</v>
      </c>
      <c r="AE19" s="696"/>
      <c r="AF19" s="696"/>
      <c r="AG19" s="696"/>
      <c r="AH19" s="696"/>
      <c r="AI19" s="696"/>
      <c r="AJ19" s="696"/>
      <c r="AK19" s="696"/>
      <c r="AL19" s="660">
        <v>0.3</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179019</v>
      </c>
      <c r="BH19" s="658"/>
      <c r="BI19" s="658"/>
      <c r="BJ19" s="658"/>
      <c r="BK19" s="658"/>
      <c r="BL19" s="658"/>
      <c r="BM19" s="658"/>
      <c r="BN19" s="659"/>
      <c r="BO19" s="695">
        <v>6.4</v>
      </c>
      <c r="BP19" s="695"/>
      <c r="BQ19" s="695"/>
      <c r="BR19" s="695"/>
      <c r="BS19" s="696" t="s">
        <v>122</v>
      </c>
      <c r="BT19" s="696"/>
      <c r="BU19" s="696"/>
      <c r="BV19" s="696"/>
      <c r="BW19" s="696"/>
      <c r="BX19" s="696"/>
      <c r="BY19" s="696"/>
      <c r="BZ19" s="696"/>
      <c r="CA19" s="696"/>
      <c r="CB19" s="736"/>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263</v>
      </c>
      <c r="C20" s="725"/>
      <c r="D20" s="725"/>
      <c r="E20" s="725"/>
      <c r="F20" s="725"/>
      <c r="G20" s="725"/>
      <c r="H20" s="725"/>
      <c r="I20" s="725"/>
      <c r="J20" s="725"/>
      <c r="K20" s="725"/>
      <c r="L20" s="725"/>
      <c r="M20" s="725"/>
      <c r="N20" s="725"/>
      <c r="O20" s="725"/>
      <c r="P20" s="725"/>
      <c r="Q20" s="726"/>
      <c r="R20" s="657">
        <v>6</v>
      </c>
      <c r="S20" s="658"/>
      <c r="T20" s="658"/>
      <c r="U20" s="658"/>
      <c r="V20" s="658"/>
      <c r="W20" s="658"/>
      <c r="X20" s="658"/>
      <c r="Y20" s="659"/>
      <c r="Z20" s="695">
        <v>0</v>
      </c>
      <c r="AA20" s="695"/>
      <c r="AB20" s="695"/>
      <c r="AC20" s="695"/>
      <c r="AD20" s="696">
        <v>6</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179019</v>
      </c>
      <c r="BH20" s="658"/>
      <c r="BI20" s="658"/>
      <c r="BJ20" s="658"/>
      <c r="BK20" s="658"/>
      <c r="BL20" s="658"/>
      <c r="BM20" s="658"/>
      <c r="BN20" s="659"/>
      <c r="BO20" s="695">
        <v>6.4</v>
      </c>
      <c r="BP20" s="695"/>
      <c r="BQ20" s="695"/>
      <c r="BR20" s="695"/>
      <c r="BS20" s="696" t="s">
        <v>122</v>
      </c>
      <c r="BT20" s="696"/>
      <c r="BU20" s="696"/>
      <c r="BV20" s="696"/>
      <c r="BW20" s="696"/>
      <c r="BX20" s="696"/>
      <c r="BY20" s="696"/>
      <c r="BZ20" s="696"/>
      <c r="CA20" s="696"/>
      <c r="CB20" s="736"/>
      <c r="CD20" s="654" t="s">
        <v>265</v>
      </c>
      <c r="CE20" s="655"/>
      <c r="CF20" s="655"/>
      <c r="CG20" s="655"/>
      <c r="CH20" s="655"/>
      <c r="CI20" s="655"/>
      <c r="CJ20" s="655"/>
      <c r="CK20" s="655"/>
      <c r="CL20" s="655"/>
      <c r="CM20" s="655"/>
      <c r="CN20" s="655"/>
      <c r="CO20" s="655"/>
      <c r="CP20" s="655"/>
      <c r="CQ20" s="656"/>
      <c r="CR20" s="657">
        <v>10515295</v>
      </c>
      <c r="CS20" s="658"/>
      <c r="CT20" s="658"/>
      <c r="CU20" s="658"/>
      <c r="CV20" s="658"/>
      <c r="CW20" s="658"/>
      <c r="CX20" s="658"/>
      <c r="CY20" s="659"/>
      <c r="CZ20" s="695">
        <v>100</v>
      </c>
      <c r="DA20" s="695"/>
      <c r="DB20" s="695"/>
      <c r="DC20" s="695"/>
      <c r="DD20" s="663">
        <v>918241</v>
      </c>
      <c r="DE20" s="658"/>
      <c r="DF20" s="658"/>
      <c r="DG20" s="658"/>
      <c r="DH20" s="658"/>
      <c r="DI20" s="658"/>
      <c r="DJ20" s="658"/>
      <c r="DK20" s="658"/>
      <c r="DL20" s="658"/>
      <c r="DM20" s="658"/>
      <c r="DN20" s="658"/>
      <c r="DO20" s="658"/>
      <c r="DP20" s="659"/>
      <c r="DQ20" s="663">
        <v>5987237</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1454301</v>
      </c>
      <c r="S21" s="658"/>
      <c r="T21" s="658"/>
      <c r="U21" s="658"/>
      <c r="V21" s="658"/>
      <c r="W21" s="658"/>
      <c r="X21" s="658"/>
      <c r="Y21" s="659"/>
      <c r="Z21" s="695">
        <v>13.3</v>
      </c>
      <c r="AA21" s="695"/>
      <c r="AB21" s="695"/>
      <c r="AC21" s="695"/>
      <c r="AD21" s="696">
        <v>1299112</v>
      </c>
      <c r="AE21" s="696"/>
      <c r="AF21" s="696"/>
      <c r="AG21" s="696"/>
      <c r="AH21" s="696"/>
      <c r="AI21" s="696"/>
      <c r="AJ21" s="696"/>
      <c r="AK21" s="696"/>
      <c r="AL21" s="660">
        <v>28.2</v>
      </c>
      <c r="AM21" s="661"/>
      <c r="AN21" s="661"/>
      <c r="AO21" s="697"/>
      <c r="AP21" s="654" t="s">
        <v>267</v>
      </c>
      <c r="AQ21" s="734"/>
      <c r="AR21" s="734"/>
      <c r="AS21" s="734"/>
      <c r="AT21" s="734"/>
      <c r="AU21" s="734"/>
      <c r="AV21" s="734"/>
      <c r="AW21" s="734"/>
      <c r="AX21" s="734"/>
      <c r="AY21" s="734"/>
      <c r="AZ21" s="734"/>
      <c r="BA21" s="734"/>
      <c r="BB21" s="734"/>
      <c r="BC21" s="734"/>
      <c r="BD21" s="734"/>
      <c r="BE21" s="734"/>
      <c r="BF21" s="735"/>
      <c r="BG21" s="657">
        <v>22634</v>
      </c>
      <c r="BH21" s="658"/>
      <c r="BI21" s="658"/>
      <c r="BJ21" s="658"/>
      <c r="BK21" s="658"/>
      <c r="BL21" s="658"/>
      <c r="BM21" s="658"/>
      <c r="BN21" s="659"/>
      <c r="BO21" s="695">
        <v>0.8</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1299112</v>
      </c>
      <c r="S22" s="658"/>
      <c r="T22" s="658"/>
      <c r="U22" s="658"/>
      <c r="V22" s="658"/>
      <c r="W22" s="658"/>
      <c r="X22" s="658"/>
      <c r="Y22" s="659"/>
      <c r="Z22" s="695">
        <v>11.9</v>
      </c>
      <c r="AA22" s="695"/>
      <c r="AB22" s="695"/>
      <c r="AC22" s="695"/>
      <c r="AD22" s="696">
        <v>1299112</v>
      </c>
      <c r="AE22" s="696"/>
      <c r="AF22" s="696"/>
      <c r="AG22" s="696"/>
      <c r="AH22" s="696"/>
      <c r="AI22" s="696"/>
      <c r="AJ22" s="696"/>
      <c r="AK22" s="696"/>
      <c r="AL22" s="660">
        <v>28.2</v>
      </c>
      <c r="AM22" s="661"/>
      <c r="AN22" s="661"/>
      <c r="AO22" s="697"/>
      <c r="AP22" s="654" t="s">
        <v>269</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154692</v>
      </c>
      <c r="S23" s="658"/>
      <c r="T23" s="658"/>
      <c r="U23" s="658"/>
      <c r="V23" s="658"/>
      <c r="W23" s="658"/>
      <c r="X23" s="658"/>
      <c r="Y23" s="659"/>
      <c r="Z23" s="695">
        <v>1.4</v>
      </c>
      <c r="AA23" s="695"/>
      <c r="AB23" s="695"/>
      <c r="AC23" s="695"/>
      <c r="AD23" s="696" t="s">
        <v>122</v>
      </c>
      <c r="AE23" s="696"/>
      <c r="AF23" s="696"/>
      <c r="AG23" s="696"/>
      <c r="AH23" s="696"/>
      <c r="AI23" s="696"/>
      <c r="AJ23" s="696"/>
      <c r="AK23" s="696"/>
      <c r="AL23" s="660" t="s">
        <v>122</v>
      </c>
      <c r="AM23" s="661"/>
      <c r="AN23" s="661"/>
      <c r="AO23" s="697"/>
      <c r="AP23" s="654" t="s">
        <v>272</v>
      </c>
      <c r="AQ23" s="734"/>
      <c r="AR23" s="734"/>
      <c r="AS23" s="734"/>
      <c r="AT23" s="734"/>
      <c r="AU23" s="734"/>
      <c r="AV23" s="734"/>
      <c r="AW23" s="734"/>
      <c r="AX23" s="734"/>
      <c r="AY23" s="734"/>
      <c r="AZ23" s="734"/>
      <c r="BA23" s="734"/>
      <c r="BB23" s="734"/>
      <c r="BC23" s="734"/>
      <c r="BD23" s="734"/>
      <c r="BE23" s="734"/>
      <c r="BF23" s="735"/>
      <c r="BG23" s="657">
        <v>156385</v>
      </c>
      <c r="BH23" s="658"/>
      <c r="BI23" s="658"/>
      <c r="BJ23" s="658"/>
      <c r="BK23" s="658"/>
      <c r="BL23" s="658"/>
      <c r="BM23" s="658"/>
      <c r="BN23" s="659"/>
      <c r="BO23" s="695">
        <v>5.6</v>
      </c>
      <c r="BP23" s="695"/>
      <c r="BQ23" s="695"/>
      <c r="BR23" s="695"/>
      <c r="BS23" s="696" t="s">
        <v>122</v>
      </c>
      <c r="BT23" s="696"/>
      <c r="BU23" s="696"/>
      <c r="BV23" s="696"/>
      <c r="BW23" s="696"/>
      <c r="BX23" s="696"/>
      <c r="BY23" s="696"/>
      <c r="BZ23" s="696"/>
      <c r="CA23" s="696"/>
      <c r="CB23" s="736"/>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v>497</v>
      </c>
      <c r="S24" s="658"/>
      <c r="T24" s="658"/>
      <c r="U24" s="658"/>
      <c r="V24" s="658"/>
      <c r="W24" s="658"/>
      <c r="X24" s="658"/>
      <c r="Y24" s="659"/>
      <c r="Z24" s="695">
        <v>0</v>
      </c>
      <c r="AA24" s="695"/>
      <c r="AB24" s="695"/>
      <c r="AC24" s="695"/>
      <c r="AD24" s="696" t="s">
        <v>122</v>
      </c>
      <c r="AE24" s="696"/>
      <c r="AF24" s="696"/>
      <c r="AG24" s="696"/>
      <c r="AH24" s="696"/>
      <c r="AI24" s="696"/>
      <c r="AJ24" s="696"/>
      <c r="AK24" s="696"/>
      <c r="AL24" s="660" t="s">
        <v>122</v>
      </c>
      <c r="AM24" s="661"/>
      <c r="AN24" s="661"/>
      <c r="AO24" s="697"/>
      <c r="AP24" s="654" t="s">
        <v>279</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280</v>
      </c>
      <c r="CE24" s="716"/>
      <c r="CF24" s="716"/>
      <c r="CG24" s="716"/>
      <c r="CH24" s="716"/>
      <c r="CI24" s="716"/>
      <c r="CJ24" s="716"/>
      <c r="CK24" s="716"/>
      <c r="CL24" s="716"/>
      <c r="CM24" s="716"/>
      <c r="CN24" s="716"/>
      <c r="CO24" s="716"/>
      <c r="CP24" s="716"/>
      <c r="CQ24" s="717"/>
      <c r="CR24" s="712">
        <v>4137866</v>
      </c>
      <c r="CS24" s="713"/>
      <c r="CT24" s="713"/>
      <c r="CU24" s="713"/>
      <c r="CV24" s="713"/>
      <c r="CW24" s="713"/>
      <c r="CX24" s="713"/>
      <c r="CY24" s="738"/>
      <c r="CZ24" s="739">
        <v>39.4</v>
      </c>
      <c r="DA24" s="721"/>
      <c r="DB24" s="721"/>
      <c r="DC24" s="741"/>
      <c r="DD24" s="737">
        <v>3100398</v>
      </c>
      <c r="DE24" s="713"/>
      <c r="DF24" s="713"/>
      <c r="DG24" s="713"/>
      <c r="DH24" s="713"/>
      <c r="DI24" s="713"/>
      <c r="DJ24" s="713"/>
      <c r="DK24" s="738"/>
      <c r="DL24" s="737">
        <v>2770003</v>
      </c>
      <c r="DM24" s="713"/>
      <c r="DN24" s="713"/>
      <c r="DO24" s="713"/>
      <c r="DP24" s="713"/>
      <c r="DQ24" s="713"/>
      <c r="DR24" s="713"/>
      <c r="DS24" s="713"/>
      <c r="DT24" s="713"/>
      <c r="DU24" s="713"/>
      <c r="DV24" s="738"/>
      <c r="DW24" s="739">
        <v>59.5</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4848403</v>
      </c>
      <c r="S25" s="658"/>
      <c r="T25" s="658"/>
      <c r="U25" s="658"/>
      <c r="V25" s="658"/>
      <c r="W25" s="658"/>
      <c r="X25" s="658"/>
      <c r="Y25" s="659"/>
      <c r="Z25" s="695">
        <v>44.3</v>
      </c>
      <c r="AA25" s="695"/>
      <c r="AB25" s="695"/>
      <c r="AC25" s="695"/>
      <c r="AD25" s="696">
        <v>4536829</v>
      </c>
      <c r="AE25" s="696"/>
      <c r="AF25" s="696"/>
      <c r="AG25" s="696"/>
      <c r="AH25" s="696"/>
      <c r="AI25" s="696"/>
      <c r="AJ25" s="696"/>
      <c r="AK25" s="696"/>
      <c r="AL25" s="660">
        <v>98.4</v>
      </c>
      <c r="AM25" s="661"/>
      <c r="AN25" s="661"/>
      <c r="AO25" s="697"/>
      <c r="AP25" s="654" t="s">
        <v>282</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283</v>
      </c>
      <c r="CE25" s="655"/>
      <c r="CF25" s="655"/>
      <c r="CG25" s="655"/>
      <c r="CH25" s="655"/>
      <c r="CI25" s="655"/>
      <c r="CJ25" s="655"/>
      <c r="CK25" s="655"/>
      <c r="CL25" s="655"/>
      <c r="CM25" s="655"/>
      <c r="CN25" s="655"/>
      <c r="CO25" s="655"/>
      <c r="CP25" s="655"/>
      <c r="CQ25" s="656"/>
      <c r="CR25" s="657">
        <v>1828643</v>
      </c>
      <c r="CS25" s="670"/>
      <c r="CT25" s="670"/>
      <c r="CU25" s="670"/>
      <c r="CV25" s="670"/>
      <c r="CW25" s="670"/>
      <c r="CX25" s="670"/>
      <c r="CY25" s="671"/>
      <c r="CZ25" s="660">
        <v>17.399999999999999</v>
      </c>
      <c r="DA25" s="672"/>
      <c r="DB25" s="672"/>
      <c r="DC25" s="673"/>
      <c r="DD25" s="663">
        <v>1725333</v>
      </c>
      <c r="DE25" s="670"/>
      <c r="DF25" s="670"/>
      <c r="DG25" s="670"/>
      <c r="DH25" s="670"/>
      <c r="DI25" s="670"/>
      <c r="DJ25" s="670"/>
      <c r="DK25" s="671"/>
      <c r="DL25" s="663">
        <v>1557734</v>
      </c>
      <c r="DM25" s="670"/>
      <c r="DN25" s="670"/>
      <c r="DO25" s="670"/>
      <c r="DP25" s="670"/>
      <c r="DQ25" s="670"/>
      <c r="DR25" s="670"/>
      <c r="DS25" s="670"/>
      <c r="DT25" s="670"/>
      <c r="DU25" s="670"/>
      <c r="DV25" s="671"/>
      <c r="DW25" s="660">
        <v>33.5</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v>1654</v>
      </c>
      <c r="S26" s="658"/>
      <c r="T26" s="658"/>
      <c r="U26" s="658"/>
      <c r="V26" s="658"/>
      <c r="W26" s="658"/>
      <c r="X26" s="658"/>
      <c r="Y26" s="659"/>
      <c r="Z26" s="695">
        <v>0</v>
      </c>
      <c r="AA26" s="695"/>
      <c r="AB26" s="695"/>
      <c r="AC26" s="695"/>
      <c r="AD26" s="696">
        <v>1654</v>
      </c>
      <c r="AE26" s="696"/>
      <c r="AF26" s="696"/>
      <c r="AG26" s="696"/>
      <c r="AH26" s="696"/>
      <c r="AI26" s="696"/>
      <c r="AJ26" s="696"/>
      <c r="AK26" s="696"/>
      <c r="AL26" s="660">
        <v>0</v>
      </c>
      <c r="AM26" s="661"/>
      <c r="AN26" s="661"/>
      <c r="AO26" s="697"/>
      <c r="AP26" s="654" t="s">
        <v>285</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286</v>
      </c>
      <c r="CE26" s="655"/>
      <c r="CF26" s="655"/>
      <c r="CG26" s="655"/>
      <c r="CH26" s="655"/>
      <c r="CI26" s="655"/>
      <c r="CJ26" s="655"/>
      <c r="CK26" s="655"/>
      <c r="CL26" s="655"/>
      <c r="CM26" s="655"/>
      <c r="CN26" s="655"/>
      <c r="CO26" s="655"/>
      <c r="CP26" s="655"/>
      <c r="CQ26" s="656"/>
      <c r="CR26" s="657">
        <v>1161398</v>
      </c>
      <c r="CS26" s="658"/>
      <c r="CT26" s="658"/>
      <c r="CU26" s="658"/>
      <c r="CV26" s="658"/>
      <c r="CW26" s="658"/>
      <c r="CX26" s="658"/>
      <c r="CY26" s="659"/>
      <c r="CZ26" s="660">
        <v>11</v>
      </c>
      <c r="DA26" s="672"/>
      <c r="DB26" s="672"/>
      <c r="DC26" s="673"/>
      <c r="DD26" s="663">
        <v>1094514</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129345</v>
      </c>
      <c r="S27" s="658"/>
      <c r="T27" s="658"/>
      <c r="U27" s="658"/>
      <c r="V27" s="658"/>
      <c r="W27" s="658"/>
      <c r="X27" s="658"/>
      <c r="Y27" s="659"/>
      <c r="Z27" s="695">
        <v>1.2</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2816947</v>
      </c>
      <c r="BH27" s="658"/>
      <c r="BI27" s="658"/>
      <c r="BJ27" s="658"/>
      <c r="BK27" s="658"/>
      <c r="BL27" s="658"/>
      <c r="BM27" s="658"/>
      <c r="BN27" s="659"/>
      <c r="BO27" s="695">
        <v>100</v>
      </c>
      <c r="BP27" s="695"/>
      <c r="BQ27" s="695"/>
      <c r="BR27" s="695"/>
      <c r="BS27" s="696">
        <v>29528</v>
      </c>
      <c r="BT27" s="696"/>
      <c r="BU27" s="696"/>
      <c r="BV27" s="696"/>
      <c r="BW27" s="696"/>
      <c r="BX27" s="696"/>
      <c r="BY27" s="696"/>
      <c r="BZ27" s="696"/>
      <c r="CA27" s="696"/>
      <c r="CB27" s="736"/>
      <c r="CD27" s="654" t="s">
        <v>289</v>
      </c>
      <c r="CE27" s="655"/>
      <c r="CF27" s="655"/>
      <c r="CG27" s="655"/>
      <c r="CH27" s="655"/>
      <c r="CI27" s="655"/>
      <c r="CJ27" s="655"/>
      <c r="CK27" s="655"/>
      <c r="CL27" s="655"/>
      <c r="CM27" s="655"/>
      <c r="CN27" s="655"/>
      <c r="CO27" s="655"/>
      <c r="CP27" s="655"/>
      <c r="CQ27" s="656"/>
      <c r="CR27" s="657">
        <v>1415222</v>
      </c>
      <c r="CS27" s="670"/>
      <c r="CT27" s="670"/>
      <c r="CU27" s="670"/>
      <c r="CV27" s="670"/>
      <c r="CW27" s="670"/>
      <c r="CX27" s="670"/>
      <c r="CY27" s="671"/>
      <c r="CZ27" s="660">
        <v>13.5</v>
      </c>
      <c r="DA27" s="672"/>
      <c r="DB27" s="672"/>
      <c r="DC27" s="673"/>
      <c r="DD27" s="663">
        <v>527453</v>
      </c>
      <c r="DE27" s="670"/>
      <c r="DF27" s="670"/>
      <c r="DG27" s="670"/>
      <c r="DH27" s="670"/>
      <c r="DI27" s="670"/>
      <c r="DJ27" s="670"/>
      <c r="DK27" s="671"/>
      <c r="DL27" s="663">
        <v>364657</v>
      </c>
      <c r="DM27" s="670"/>
      <c r="DN27" s="670"/>
      <c r="DO27" s="670"/>
      <c r="DP27" s="670"/>
      <c r="DQ27" s="670"/>
      <c r="DR27" s="670"/>
      <c r="DS27" s="670"/>
      <c r="DT27" s="670"/>
      <c r="DU27" s="670"/>
      <c r="DV27" s="671"/>
      <c r="DW27" s="660">
        <v>7.8</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244439</v>
      </c>
      <c r="S28" s="658"/>
      <c r="T28" s="658"/>
      <c r="U28" s="658"/>
      <c r="V28" s="658"/>
      <c r="W28" s="658"/>
      <c r="X28" s="658"/>
      <c r="Y28" s="659"/>
      <c r="Z28" s="695">
        <v>2.2000000000000002</v>
      </c>
      <c r="AA28" s="695"/>
      <c r="AB28" s="695"/>
      <c r="AC28" s="695"/>
      <c r="AD28" s="696">
        <v>4660</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894001</v>
      </c>
      <c r="CS28" s="658"/>
      <c r="CT28" s="658"/>
      <c r="CU28" s="658"/>
      <c r="CV28" s="658"/>
      <c r="CW28" s="658"/>
      <c r="CX28" s="658"/>
      <c r="CY28" s="659"/>
      <c r="CZ28" s="660">
        <v>8.5</v>
      </c>
      <c r="DA28" s="672"/>
      <c r="DB28" s="672"/>
      <c r="DC28" s="673"/>
      <c r="DD28" s="663">
        <v>847612</v>
      </c>
      <c r="DE28" s="658"/>
      <c r="DF28" s="658"/>
      <c r="DG28" s="658"/>
      <c r="DH28" s="658"/>
      <c r="DI28" s="658"/>
      <c r="DJ28" s="658"/>
      <c r="DK28" s="659"/>
      <c r="DL28" s="663">
        <v>847612</v>
      </c>
      <c r="DM28" s="658"/>
      <c r="DN28" s="658"/>
      <c r="DO28" s="658"/>
      <c r="DP28" s="658"/>
      <c r="DQ28" s="658"/>
      <c r="DR28" s="658"/>
      <c r="DS28" s="658"/>
      <c r="DT28" s="658"/>
      <c r="DU28" s="658"/>
      <c r="DV28" s="659"/>
      <c r="DW28" s="660">
        <v>18.2</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46104</v>
      </c>
      <c r="S29" s="658"/>
      <c r="T29" s="658"/>
      <c r="U29" s="658"/>
      <c r="V29" s="658"/>
      <c r="W29" s="658"/>
      <c r="X29" s="658"/>
      <c r="Y29" s="659"/>
      <c r="Z29" s="695">
        <v>0.4</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293</v>
      </c>
      <c r="CE29" s="677"/>
      <c r="CF29" s="654" t="s">
        <v>66</v>
      </c>
      <c r="CG29" s="655"/>
      <c r="CH29" s="655"/>
      <c r="CI29" s="655"/>
      <c r="CJ29" s="655"/>
      <c r="CK29" s="655"/>
      <c r="CL29" s="655"/>
      <c r="CM29" s="655"/>
      <c r="CN29" s="655"/>
      <c r="CO29" s="655"/>
      <c r="CP29" s="655"/>
      <c r="CQ29" s="656"/>
      <c r="CR29" s="657">
        <v>894001</v>
      </c>
      <c r="CS29" s="670"/>
      <c r="CT29" s="670"/>
      <c r="CU29" s="670"/>
      <c r="CV29" s="670"/>
      <c r="CW29" s="670"/>
      <c r="CX29" s="670"/>
      <c r="CY29" s="671"/>
      <c r="CZ29" s="660">
        <v>8.5</v>
      </c>
      <c r="DA29" s="672"/>
      <c r="DB29" s="672"/>
      <c r="DC29" s="673"/>
      <c r="DD29" s="663">
        <v>847612</v>
      </c>
      <c r="DE29" s="670"/>
      <c r="DF29" s="670"/>
      <c r="DG29" s="670"/>
      <c r="DH29" s="670"/>
      <c r="DI29" s="670"/>
      <c r="DJ29" s="670"/>
      <c r="DK29" s="671"/>
      <c r="DL29" s="663">
        <v>847612</v>
      </c>
      <c r="DM29" s="670"/>
      <c r="DN29" s="670"/>
      <c r="DO29" s="670"/>
      <c r="DP29" s="670"/>
      <c r="DQ29" s="670"/>
      <c r="DR29" s="670"/>
      <c r="DS29" s="670"/>
      <c r="DT29" s="670"/>
      <c r="DU29" s="670"/>
      <c r="DV29" s="671"/>
      <c r="DW29" s="660">
        <v>18.2</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1881127</v>
      </c>
      <c r="S30" s="658"/>
      <c r="T30" s="658"/>
      <c r="U30" s="658"/>
      <c r="V30" s="658"/>
      <c r="W30" s="658"/>
      <c r="X30" s="658"/>
      <c r="Y30" s="659"/>
      <c r="Z30" s="695">
        <v>17.2</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27"/>
      <c r="BI30" s="727"/>
      <c r="BJ30" s="727"/>
      <c r="BK30" s="727"/>
      <c r="BL30" s="727"/>
      <c r="BM30" s="727"/>
      <c r="BN30" s="727"/>
      <c r="BO30" s="727"/>
      <c r="BP30" s="727"/>
      <c r="BQ30" s="728"/>
      <c r="BR30" s="709" t="s">
        <v>296</v>
      </c>
      <c r="BS30" s="727"/>
      <c r="BT30" s="727"/>
      <c r="BU30" s="727"/>
      <c r="BV30" s="727"/>
      <c r="BW30" s="727"/>
      <c r="BX30" s="727"/>
      <c r="BY30" s="727"/>
      <c r="BZ30" s="727"/>
      <c r="CA30" s="727"/>
      <c r="CB30" s="728"/>
      <c r="CD30" s="678"/>
      <c r="CE30" s="679"/>
      <c r="CF30" s="654" t="s">
        <v>297</v>
      </c>
      <c r="CG30" s="655"/>
      <c r="CH30" s="655"/>
      <c r="CI30" s="655"/>
      <c r="CJ30" s="655"/>
      <c r="CK30" s="655"/>
      <c r="CL30" s="655"/>
      <c r="CM30" s="655"/>
      <c r="CN30" s="655"/>
      <c r="CO30" s="655"/>
      <c r="CP30" s="655"/>
      <c r="CQ30" s="656"/>
      <c r="CR30" s="657">
        <v>854570</v>
      </c>
      <c r="CS30" s="658"/>
      <c r="CT30" s="658"/>
      <c r="CU30" s="658"/>
      <c r="CV30" s="658"/>
      <c r="CW30" s="658"/>
      <c r="CX30" s="658"/>
      <c r="CY30" s="659"/>
      <c r="CZ30" s="660">
        <v>8.1</v>
      </c>
      <c r="DA30" s="672"/>
      <c r="DB30" s="672"/>
      <c r="DC30" s="673"/>
      <c r="DD30" s="663">
        <v>813980</v>
      </c>
      <c r="DE30" s="658"/>
      <c r="DF30" s="658"/>
      <c r="DG30" s="658"/>
      <c r="DH30" s="658"/>
      <c r="DI30" s="658"/>
      <c r="DJ30" s="658"/>
      <c r="DK30" s="659"/>
      <c r="DL30" s="663">
        <v>813980</v>
      </c>
      <c r="DM30" s="658"/>
      <c r="DN30" s="658"/>
      <c r="DO30" s="658"/>
      <c r="DP30" s="658"/>
      <c r="DQ30" s="658"/>
      <c r="DR30" s="658"/>
      <c r="DS30" s="658"/>
      <c r="DT30" s="658"/>
      <c r="DU30" s="658"/>
      <c r="DV30" s="659"/>
      <c r="DW30" s="660">
        <v>17.5</v>
      </c>
      <c r="DX30" s="672"/>
      <c r="DY30" s="672"/>
      <c r="DZ30" s="672"/>
      <c r="EA30" s="672"/>
      <c r="EB30" s="672"/>
      <c r="EC30" s="684"/>
    </row>
    <row r="31" spans="2:133" ht="11.25" customHeight="1" x14ac:dyDescent="0.15">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299</v>
      </c>
      <c r="AQ31" s="730"/>
      <c r="AR31" s="730"/>
      <c r="AS31" s="730"/>
      <c r="AT31" s="731" t="s">
        <v>300</v>
      </c>
      <c r="AU31" s="218"/>
      <c r="AV31" s="218"/>
      <c r="AW31" s="218"/>
      <c r="AX31" s="715" t="s">
        <v>178</v>
      </c>
      <c r="AY31" s="716"/>
      <c r="AZ31" s="716"/>
      <c r="BA31" s="716"/>
      <c r="BB31" s="716"/>
      <c r="BC31" s="716"/>
      <c r="BD31" s="716"/>
      <c r="BE31" s="716"/>
      <c r="BF31" s="717"/>
      <c r="BG31" s="719">
        <v>98.8</v>
      </c>
      <c r="BH31" s="720"/>
      <c r="BI31" s="720"/>
      <c r="BJ31" s="720"/>
      <c r="BK31" s="720"/>
      <c r="BL31" s="720"/>
      <c r="BM31" s="721">
        <v>94.9</v>
      </c>
      <c r="BN31" s="720"/>
      <c r="BO31" s="720"/>
      <c r="BP31" s="720"/>
      <c r="BQ31" s="722"/>
      <c r="BR31" s="719">
        <v>98.8</v>
      </c>
      <c r="BS31" s="720"/>
      <c r="BT31" s="720"/>
      <c r="BU31" s="720"/>
      <c r="BV31" s="720"/>
      <c r="BW31" s="720"/>
      <c r="BX31" s="721">
        <v>94.7</v>
      </c>
      <c r="BY31" s="720"/>
      <c r="BZ31" s="720"/>
      <c r="CA31" s="720"/>
      <c r="CB31" s="722"/>
      <c r="CD31" s="678"/>
      <c r="CE31" s="679"/>
      <c r="CF31" s="654" t="s">
        <v>301</v>
      </c>
      <c r="CG31" s="655"/>
      <c r="CH31" s="655"/>
      <c r="CI31" s="655"/>
      <c r="CJ31" s="655"/>
      <c r="CK31" s="655"/>
      <c r="CL31" s="655"/>
      <c r="CM31" s="655"/>
      <c r="CN31" s="655"/>
      <c r="CO31" s="655"/>
      <c r="CP31" s="655"/>
      <c r="CQ31" s="656"/>
      <c r="CR31" s="657">
        <v>39431</v>
      </c>
      <c r="CS31" s="670"/>
      <c r="CT31" s="670"/>
      <c r="CU31" s="670"/>
      <c r="CV31" s="670"/>
      <c r="CW31" s="670"/>
      <c r="CX31" s="670"/>
      <c r="CY31" s="671"/>
      <c r="CZ31" s="660">
        <v>0.4</v>
      </c>
      <c r="DA31" s="672"/>
      <c r="DB31" s="672"/>
      <c r="DC31" s="673"/>
      <c r="DD31" s="663">
        <v>33632</v>
      </c>
      <c r="DE31" s="670"/>
      <c r="DF31" s="670"/>
      <c r="DG31" s="670"/>
      <c r="DH31" s="670"/>
      <c r="DI31" s="670"/>
      <c r="DJ31" s="670"/>
      <c r="DK31" s="671"/>
      <c r="DL31" s="663">
        <v>33632</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533684</v>
      </c>
      <c r="S32" s="658"/>
      <c r="T32" s="658"/>
      <c r="U32" s="658"/>
      <c r="V32" s="658"/>
      <c r="W32" s="658"/>
      <c r="X32" s="658"/>
      <c r="Y32" s="659"/>
      <c r="Z32" s="695">
        <v>4.9000000000000004</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303</v>
      </c>
      <c r="AX32" s="654" t="s">
        <v>304</v>
      </c>
      <c r="AY32" s="655"/>
      <c r="AZ32" s="655"/>
      <c r="BA32" s="655"/>
      <c r="BB32" s="655"/>
      <c r="BC32" s="655"/>
      <c r="BD32" s="655"/>
      <c r="BE32" s="655"/>
      <c r="BF32" s="656"/>
      <c r="BG32" s="723">
        <v>98.2</v>
      </c>
      <c r="BH32" s="670"/>
      <c r="BI32" s="670"/>
      <c r="BJ32" s="670"/>
      <c r="BK32" s="670"/>
      <c r="BL32" s="670"/>
      <c r="BM32" s="661">
        <v>95.9</v>
      </c>
      <c r="BN32" s="670"/>
      <c r="BO32" s="670"/>
      <c r="BP32" s="670"/>
      <c r="BQ32" s="693"/>
      <c r="BR32" s="723">
        <v>98.6</v>
      </c>
      <c r="BS32" s="670"/>
      <c r="BT32" s="670"/>
      <c r="BU32" s="670"/>
      <c r="BV32" s="670"/>
      <c r="BW32" s="670"/>
      <c r="BX32" s="661">
        <v>96.2</v>
      </c>
      <c r="BY32" s="670"/>
      <c r="BZ32" s="670"/>
      <c r="CA32" s="670"/>
      <c r="CB32" s="693"/>
      <c r="CD32" s="680"/>
      <c r="CE32" s="681"/>
      <c r="CF32" s="654" t="s">
        <v>305</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67673</v>
      </c>
      <c r="S33" s="658"/>
      <c r="T33" s="658"/>
      <c r="U33" s="658"/>
      <c r="V33" s="658"/>
      <c r="W33" s="658"/>
      <c r="X33" s="658"/>
      <c r="Y33" s="659"/>
      <c r="Z33" s="695">
        <v>0.6</v>
      </c>
      <c r="AA33" s="695"/>
      <c r="AB33" s="695"/>
      <c r="AC33" s="695"/>
      <c r="AD33" s="696">
        <v>67431</v>
      </c>
      <c r="AE33" s="696"/>
      <c r="AF33" s="696"/>
      <c r="AG33" s="696"/>
      <c r="AH33" s="696"/>
      <c r="AI33" s="696"/>
      <c r="AJ33" s="696"/>
      <c r="AK33" s="696"/>
      <c r="AL33" s="660">
        <v>1.5</v>
      </c>
      <c r="AM33" s="661"/>
      <c r="AN33" s="661"/>
      <c r="AO33" s="697"/>
      <c r="AP33" s="700"/>
      <c r="AQ33" s="701"/>
      <c r="AR33" s="701"/>
      <c r="AS33" s="701"/>
      <c r="AT33" s="733"/>
      <c r="AU33" s="219"/>
      <c r="AV33" s="219"/>
      <c r="AW33" s="219"/>
      <c r="AX33" s="638" t="s">
        <v>307</v>
      </c>
      <c r="AY33" s="639"/>
      <c r="AZ33" s="639"/>
      <c r="BA33" s="639"/>
      <c r="BB33" s="639"/>
      <c r="BC33" s="639"/>
      <c r="BD33" s="639"/>
      <c r="BE33" s="639"/>
      <c r="BF33" s="640"/>
      <c r="BG33" s="718">
        <v>99.1</v>
      </c>
      <c r="BH33" s="642"/>
      <c r="BI33" s="642"/>
      <c r="BJ33" s="642"/>
      <c r="BK33" s="642"/>
      <c r="BL33" s="642"/>
      <c r="BM33" s="688">
        <v>94.1</v>
      </c>
      <c r="BN33" s="642"/>
      <c r="BO33" s="642"/>
      <c r="BP33" s="642"/>
      <c r="BQ33" s="705"/>
      <c r="BR33" s="718">
        <v>99</v>
      </c>
      <c r="BS33" s="642"/>
      <c r="BT33" s="642"/>
      <c r="BU33" s="642"/>
      <c r="BV33" s="642"/>
      <c r="BW33" s="642"/>
      <c r="BX33" s="688">
        <v>93.7</v>
      </c>
      <c r="BY33" s="642"/>
      <c r="BZ33" s="642"/>
      <c r="CA33" s="642"/>
      <c r="CB33" s="705"/>
      <c r="CD33" s="654" t="s">
        <v>308</v>
      </c>
      <c r="CE33" s="655"/>
      <c r="CF33" s="655"/>
      <c r="CG33" s="655"/>
      <c r="CH33" s="655"/>
      <c r="CI33" s="655"/>
      <c r="CJ33" s="655"/>
      <c r="CK33" s="655"/>
      <c r="CL33" s="655"/>
      <c r="CM33" s="655"/>
      <c r="CN33" s="655"/>
      <c r="CO33" s="655"/>
      <c r="CP33" s="655"/>
      <c r="CQ33" s="656"/>
      <c r="CR33" s="657">
        <v>5448737</v>
      </c>
      <c r="CS33" s="670"/>
      <c r="CT33" s="670"/>
      <c r="CU33" s="670"/>
      <c r="CV33" s="670"/>
      <c r="CW33" s="670"/>
      <c r="CX33" s="670"/>
      <c r="CY33" s="671"/>
      <c r="CZ33" s="660">
        <v>51.8</v>
      </c>
      <c r="DA33" s="672"/>
      <c r="DB33" s="672"/>
      <c r="DC33" s="673"/>
      <c r="DD33" s="663">
        <v>2753061</v>
      </c>
      <c r="DE33" s="670"/>
      <c r="DF33" s="670"/>
      <c r="DG33" s="670"/>
      <c r="DH33" s="670"/>
      <c r="DI33" s="670"/>
      <c r="DJ33" s="670"/>
      <c r="DK33" s="671"/>
      <c r="DL33" s="663">
        <v>1629268</v>
      </c>
      <c r="DM33" s="670"/>
      <c r="DN33" s="670"/>
      <c r="DO33" s="670"/>
      <c r="DP33" s="670"/>
      <c r="DQ33" s="670"/>
      <c r="DR33" s="670"/>
      <c r="DS33" s="670"/>
      <c r="DT33" s="670"/>
      <c r="DU33" s="670"/>
      <c r="DV33" s="671"/>
      <c r="DW33" s="660">
        <v>35</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1486170</v>
      </c>
      <c r="S34" s="658"/>
      <c r="T34" s="658"/>
      <c r="U34" s="658"/>
      <c r="V34" s="658"/>
      <c r="W34" s="658"/>
      <c r="X34" s="658"/>
      <c r="Y34" s="659"/>
      <c r="Z34" s="695">
        <v>13.6</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2462733</v>
      </c>
      <c r="CS34" s="658"/>
      <c r="CT34" s="658"/>
      <c r="CU34" s="658"/>
      <c r="CV34" s="658"/>
      <c r="CW34" s="658"/>
      <c r="CX34" s="658"/>
      <c r="CY34" s="659"/>
      <c r="CZ34" s="660">
        <v>23.4</v>
      </c>
      <c r="DA34" s="672"/>
      <c r="DB34" s="672"/>
      <c r="DC34" s="673"/>
      <c r="DD34" s="663">
        <v>986939</v>
      </c>
      <c r="DE34" s="658"/>
      <c r="DF34" s="658"/>
      <c r="DG34" s="658"/>
      <c r="DH34" s="658"/>
      <c r="DI34" s="658"/>
      <c r="DJ34" s="658"/>
      <c r="DK34" s="659"/>
      <c r="DL34" s="663">
        <v>630215</v>
      </c>
      <c r="DM34" s="658"/>
      <c r="DN34" s="658"/>
      <c r="DO34" s="658"/>
      <c r="DP34" s="658"/>
      <c r="DQ34" s="658"/>
      <c r="DR34" s="658"/>
      <c r="DS34" s="658"/>
      <c r="DT34" s="658"/>
      <c r="DU34" s="658"/>
      <c r="DV34" s="659"/>
      <c r="DW34" s="660">
        <v>13.5</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518602</v>
      </c>
      <c r="S35" s="658"/>
      <c r="T35" s="658"/>
      <c r="U35" s="658"/>
      <c r="V35" s="658"/>
      <c r="W35" s="658"/>
      <c r="X35" s="658"/>
      <c r="Y35" s="659"/>
      <c r="Z35" s="695">
        <v>4.7</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16811</v>
      </c>
      <c r="CS35" s="670"/>
      <c r="CT35" s="670"/>
      <c r="CU35" s="670"/>
      <c r="CV35" s="670"/>
      <c r="CW35" s="670"/>
      <c r="CX35" s="670"/>
      <c r="CY35" s="671"/>
      <c r="CZ35" s="660">
        <v>0.2</v>
      </c>
      <c r="DA35" s="672"/>
      <c r="DB35" s="672"/>
      <c r="DC35" s="673"/>
      <c r="DD35" s="663">
        <v>11606</v>
      </c>
      <c r="DE35" s="670"/>
      <c r="DF35" s="670"/>
      <c r="DG35" s="670"/>
      <c r="DH35" s="670"/>
      <c r="DI35" s="670"/>
      <c r="DJ35" s="670"/>
      <c r="DK35" s="671"/>
      <c r="DL35" s="663">
        <v>11606</v>
      </c>
      <c r="DM35" s="670"/>
      <c r="DN35" s="670"/>
      <c r="DO35" s="670"/>
      <c r="DP35" s="670"/>
      <c r="DQ35" s="670"/>
      <c r="DR35" s="670"/>
      <c r="DS35" s="670"/>
      <c r="DT35" s="670"/>
      <c r="DU35" s="670"/>
      <c r="DV35" s="671"/>
      <c r="DW35" s="660">
        <v>0.2</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654112</v>
      </c>
      <c r="S36" s="658"/>
      <c r="T36" s="658"/>
      <c r="U36" s="658"/>
      <c r="V36" s="658"/>
      <c r="W36" s="658"/>
      <c r="X36" s="658"/>
      <c r="Y36" s="659"/>
      <c r="Z36" s="695">
        <v>6</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1069338</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1017</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1434648</v>
      </c>
      <c r="CS36" s="658"/>
      <c r="CT36" s="658"/>
      <c r="CU36" s="658"/>
      <c r="CV36" s="658"/>
      <c r="CW36" s="658"/>
      <c r="CX36" s="658"/>
      <c r="CY36" s="659"/>
      <c r="CZ36" s="660">
        <v>13.6</v>
      </c>
      <c r="DA36" s="672"/>
      <c r="DB36" s="672"/>
      <c r="DC36" s="673"/>
      <c r="DD36" s="663">
        <v>1103991</v>
      </c>
      <c r="DE36" s="658"/>
      <c r="DF36" s="658"/>
      <c r="DG36" s="658"/>
      <c r="DH36" s="658"/>
      <c r="DI36" s="658"/>
      <c r="DJ36" s="658"/>
      <c r="DK36" s="659"/>
      <c r="DL36" s="663">
        <v>395882</v>
      </c>
      <c r="DM36" s="658"/>
      <c r="DN36" s="658"/>
      <c r="DO36" s="658"/>
      <c r="DP36" s="658"/>
      <c r="DQ36" s="658"/>
      <c r="DR36" s="658"/>
      <c r="DS36" s="658"/>
      <c r="DT36" s="658"/>
      <c r="DU36" s="658"/>
      <c r="DV36" s="659"/>
      <c r="DW36" s="660">
        <v>8.5</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121923</v>
      </c>
      <c r="S37" s="658"/>
      <c r="T37" s="658"/>
      <c r="U37" s="658"/>
      <c r="V37" s="658"/>
      <c r="W37" s="658"/>
      <c r="X37" s="658"/>
      <c r="Y37" s="659"/>
      <c r="Z37" s="695">
        <v>1.1000000000000001</v>
      </c>
      <c r="AA37" s="695"/>
      <c r="AB37" s="695"/>
      <c r="AC37" s="695"/>
      <c r="AD37" s="696">
        <v>1338</v>
      </c>
      <c r="AE37" s="696"/>
      <c r="AF37" s="696"/>
      <c r="AG37" s="696"/>
      <c r="AH37" s="696"/>
      <c r="AI37" s="696"/>
      <c r="AJ37" s="696"/>
      <c r="AK37" s="696"/>
      <c r="AL37" s="660">
        <v>0</v>
      </c>
      <c r="AM37" s="661"/>
      <c r="AN37" s="661"/>
      <c r="AO37" s="697"/>
      <c r="AQ37" s="690" t="s">
        <v>320</v>
      </c>
      <c r="AR37" s="691"/>
      <c r="AS37" s="691"/>
      <c r="AT37" s="691"/>
      <c r="AU37" s="691"/>
      <c r="AV37" s="691"/>
      <c r="AW37" s="691"/>
      <c r="AX37" s="691"/>
      <c r="AY37" s="692"/>
      <c r="AZ37" s="657">
        <v>318120</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-7013</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393996</v>
      </c>
      <c r="CS37" s="670"/>
      <c r="CT37" s="670"/>
      <c r="CU37" s="670"/>
      <c r="CV37" s="670"/>
      <c r="CW37" s="670"/>
      <c r="CX37" s="670"/>
      <c r="CY37" s="671"/>
      <c r="CZ37" s="660">
        <v>3.7</v>
      </c>
      <c r="DA37" s="672"/>
      <c r="DB37" s="672"/>
      <c r="DC37" s="673"/>
      <c r="DD37" s="663">
        <v>393996</v>
      </c>
      <c r="DE37" s="670"/>
      <c r="DF37" s="670"/>
      <c r="DG37" s="670"/>
      <c r="DH37" s="670"/>
      <c r="DI37" s="670"/>
      <c r="DJ37" s="670"/>
      <c r="DK37" s="671"/>
      <c r="DL37" s="663">
        <v>253785</v>
      </c>
      <c r="DM37" s="670"/>
      <c r="DN37" s="670"/>
      <c r="DO37" s="670"/>
      <c r="DP37" s="670"/>
      <c r="DQ37" s="670"/>
      <c r="DR37" s="670"/>
      <c r="DS37" s="670"/>
      <c r="DT37" s="670"/>
      <c r="DU37" s="670"/>
      <c r="DV37" s="671"/>
      <c r="DW37" s="660">
        <v>5.5</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423300</v>
      </c>
      <c r="S38" s="658"/>
      <c r="T38" s="658"/>
      <c r="U38" s="658"/>
      <c r="V38" s="658"/>
      <c r="W38" s="658"/>
      <c r="X38" s="658"/>
      <c r="Y38" s="659"/>
      <c r="Z38" s="695">
        <v>3.9</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9244</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2605</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741974</v>
      </c>
      <c r="CS38" s="658"/>
      <c r="CT38" s="658"/>
      <c r="CU38" s="658"/>
      <c r="CV38" s="658"/>
      <c r="CW38" s="658"/>
      <c r="CX38" s="658"/>
      <c r="CY38" s="659"/>
      <c r="CZ38" s="660">
        <v>7.1</v>
      </c>
      <c r="DA38" s="672"/>
      <c r="DB38" s="672"/>
      <c r="DC38" s="673"/>
      <c r="DD38" s="663">
        <v>603419</v>
      </c>
      <c r="DE38" s="658"/>
      <c r="DF38" s="658"/>
      <c r="DG38" s="658"/>
      <c r="DH38" s="658"/>
      <c r="DI38" s="658"/>
      <c r="DJ38" s="658"/>
      <c r="DK38" s="659"/>
      <c r="DL38" s="663">
        <v>591565</v>
      </c>
      <c r="DM38" s="658"/>
      <c r="DN38" s="658"/>
      <c r="DO38" s="658"/>
      <c r="DP38" s="658"/>
      <c r="DQ38" s="658"/>
      <c r="DR38" s="658"/>
      <c r="DS38" s="658"/>
      <c r="DT38" s="658"/>
      <c r="DU38" s="658"/>
      <c r="DV38" s="659"/>
      <c r="DW38" s="660">
        <v>12.7</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v>919</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3967</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757971</v>
      </c>
      <c r="CS39" s="670"/>
      <c r="CT39" s="670"/>
      <c r="CU39" s="670"/>
      <c r="CV39" s="670"/>
      <c r="CW39" s="670"/>
      <c r="CX39" s="670"/>
      <c r="CY39" s="671"/>
      <c r="CZ39" s="660">
        <v>7.2</v>
      </c>
      <c r="DA39" s="672"/>
      <c r="DB39" s="672"/>
      <c r="DC39" s="673"/>
      <c r="DD39" s="663">
        <v>28924</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43200</v>
      </c>
      <c r="S40" s="658"/>
      <c r="T40" s="658"/>
      <c r="U40" s="658"/>
      <c r="V40" s="658"/>
      <c r="W40" s="658"/>
      <c r="X40" s="658"/>
      <c r="Y40" s="659"/>
      <c r="Z40" s="695">
        <v>0.4</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88</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34600</v>
      </c>
      <c r="CS40" s="658"/>
      <c r="CT40" s="658"/>
      <c r="CU40" s="658"/>
      <c r="CV40" s="658"/>
      <c r="CW40" s="658"/>
      <c r="CX40" s="658"/>
      <c r="CY40" s="659"/>
      <c r="CZ40" s="660">
        <v>0.3</v>
      </c>
      <c r="DA40" s="672"/>
      <c r="DB40" s="672"/>
      <c r="DC40" s="673"/>
      <c r="DD40" s="663">
        <v>18182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10956536</v>
      </c>
      <c r="S41" s="682"/>
      <c r="T41" s="682"/>
      <c r="U41" s="682"/>
      <c r="V41" s="682"/>
      <c r="W41" s="682"/>
      <c r="X41" s="682"/>
      <c r="Y41" s="685"/>
      <c r="Z41" s="686">
        <v>100</v>
      </c>
      <c r="AA41" s="686"/>
      <c r="AB41" s="686"/>
      <c r="AC41" s="686"/>
      <c r="AD41" s="687">
        <v>4611912</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154431</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586624</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292</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928692</v>
      </c>
      <c r="CS42" s="670"/>
      <c r="CT42" s="670"/>
      <c r="CU42" s="670"/>
      <c r="CV42" s="670"/>
      <c r="CW42" s="670"/>
      <c r="CX42" s="670"/>
      <c r="CY42" s="671"/>
      <c r="CZ42" s="660">
        <v>8.8000000000000007</v>
      </c>
      <c r="DA42" s="672"/>
      <c r="DB42" s="672"/>
      <c r="DC42" s="673"/>
      <c r="DD42" s="663">
        <v>133778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v>23938</v>
      </c>
      <c r="CS43" s="670"/>
      <c r="CT43" s="670"/>
      <c r="CU43" s="670"/>
      <c r="CV43" s="670"/>
      <c r="CW43" s="670"/>
      <c r="CX43" s="670"/>
      <c r="CY43" s="671"/>
      <c r="CZ43" s="660">
        <v>0.2</v>
      </c>
      <c r="DA43" s="672"/>
      <c r="DB43" s="672"/>
      <c r="DC43" s="673"/>
      <c r="DD43" s="663">
        <v>23938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918241</v>
      </c>
      <c r="CS44" s="658"/>
      <c r="CT44" s="658"/>
      <c r="CU44" s="658"/>
      <c r="CV44" s="658"/>
      <c r="CW44" s="658"/>
      <c r="CX44" s="658"/>
      <c r="CY44" s="659"/>
      <c r="CZ44" s="660">
        <v>8.6999999999999993</v>
      </c>
      <c r="DA44" s="661"/>
      <c r="DB44" s="661"/>
      <c r="DC44" s="662"/>
      <c r="DD44" s="663">
        <v>123327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751422</v>
      </c>
      <c r="CS45" s="670"/>
      <c r="CT45" s="670"/>
      <c r="CU45" s="670"/>
      <c r="CV45" s="670"/>
      <c r="CW45" s="670"/>
      <c r="CX45" s="670"/>
      <c r="CY45" s="671"/>
      <c r="CZ45" s="660">
        <v>7.1</v>
      </c>
      <c r="DA45" s="672"/>
      <c r="DB45" s="672"/>
      <c r="DC45" s="673"/>
      <c r="DD45" s="663">
        <v>66866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132576</v>
      </c>
      <c r="CS46" s="658"/>
      <c r="CT46" s="658"/>
      <c r="CU46" s="658"/>
      <c r="CV46" s="658"/>
      <c r="CW46" s="658"/>
      <c r="CX46" s="658"/>
      <c r="CY46" s="659"/>
      <c r="CZ46" s="660">
        <v>1.3</v>
      </c>
      <c r="DA46" s="661"/>
      <c r="DB46" s="661"/>
      <c r="DC46" s="662"/>
      <c r="DD46" s="663">
        <v>53261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v>10451</v>
      </c>
      <c r="CS47" s="670"/>
      <c r="CT47" s="670"/>
      <c r="CU47" s="670"/>
      <c r="CV47" s="670"/>
      <c r="CW47" s="670"/>
      <c r="CX47" s="670"/>
      <c r="CY47" s="671"/>
      <c r="CZ47" s="660">
        <v>0.1</v>
      </c>
      <c r="DA47" s="672"/>
      <c r="DB47" s="672"/>
      <c r="DC47" s="673"/>
      <c r="DD47" s="663">
        <v>10451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10515295</v>
      </c>
      <c r="CS49" s="642"/>
      <c r="CT49" s="642"/>
      <c r="CU49" s="642"/>
      <c r="CV49" s="642"/>
      <c r="CW49" s="642"/>
      <c r="CX49" s="642"/>
      <c r="CY49" s="643"/>
      <c r="CZ49" s="644">
        <v>100</v>
      </c>
      <c r="DA49" s="645"/>
      <c r="DB49" s="645"/>
      <c r="DC49" s="646"/>
      <c r="DD49" s="647">
        <v>5987237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f200SPZ7Y8yNgZDHBGc1gIKQT5VsTDFrp2Kyfv91fjLwvYiw/hLYcfne0W9uGFAe5+17erh7lqpDCV42iOvuvA==" saltValue="ANg6oJHwSRFivfNU+uH3p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375</v>
      </c>
      <c r="C7" s="1084"/>
      <c r="D7" s="1084"/>
      <c r="E7" s="1084"/>
      <c r="F7" s="1084"/>
      <c r="G7" s="1084"/>
      <c r="H7" s="1084"/>
      <c r="I7" s="1084"/>
      <c r="J7" s="1084"/>
      <c r="K7" s="1084"/>
      <c r="L7" s="1084"/>
      <c r="M7" s="1084"/>
      <c r="N7" s="1084"/>
      <c r="O7" s="1084"/>
      <c r="P7" s="1085"/>
      <c r="Q7" s="1138">
        <v>10922</v>
      </c>
      <c r="R7" s="1139"/>
      <c r="S7" s="1139"/>
      <c r="T7" s="1139"/>
      <c r="U7" s="1139"/>
      <c r="V7" s="1139">
        <v>10495</v>
      </c>
      <c r="W7" s="1139"/>
      <c r="X7" s="1139"/>
      <c r="Y7" s="1139"/>
      <c r="Z7" s="1139"/>
      <c r="AA7" s="1139">
        <v>427</v>
      </c>
      <c r="AB7" s="1139"/>
      <c r="AC7" s="1139"/>
      <c r="AD7" s="1139"/>
      <c r="AE7" s="1140"/>
      <c r="AF7" s="1141">
        <v>361</v>
      </c>
      <c r="AG7" s="1142"/>
      <c r="AH7" s="1142"/>
      <c r="AI7" s="1142"/>
      <c r="AJ7" s="1143"/>
      <c r="AK7" s="1144">
        <v>5</v>
      </c>
      <c r="AL7" s="1145"/>
      <c r="AM7" s="1145"/>
      <c r="AN7" s="1145"/>
      <c r="AO7" s="1145"/>
      <c r="AP7" s="1145">
        <v>9141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559</v>
      </c>
      <c r="BT7" s="1136"/>
      <c r="BU7" s="1136"/>
      <c r="BV7" s="1136"/>
      <c r="BW7" s="1136"/>
      <c r="BX7" s="1136"/>
      <c r="BY7" s="1136"/>
      <c r="BZ7" s="1136"/>
      <c r="CA7" s="1136"/>
      <c r="CB7" s="1136"/>
      <c r="CC7" s="1136"/>
      <c r="CD7" s="1136"/>
      <c r="CE7" s="1136"/>
      <c r="CF7" s="1136"/>
      <c r="CG7" s="1148"/>
      <c r="CH7" s="1132">
        <v>15</v>
      </c>
      <c r="CI7" s="1133"/>
      <c r="CJ7" s="1133"/>
      <c r="CK7" s="1133"/>
      <c r="CL7" s="1134"/>
      <c r="CM7" s="1132">
        <v>321</v>
      </c>
      <c r="CN7" s="1133"/>
      <c r="CO7" s="1133"/>
      <c r="CP7" s="1133"/>
      <c r="CQ7" s="1134"/>
      <c r="CR7" s="1132">
        <v>43</v>
      </c>
      <c r="CS7" s="1133"/>
      <c r="CT7" s="1133"/>
      <c r="CU7" s="1133"/>
      <c r="CV7" s="1134"/>
      <c r="CW7" s="1132">
        <v>41</v>
      </c>
      <c r="CX7" s="1133"/>
      <c r="CY7" s="1133"/>
      <c r="CZ7" s="1133"/>
      <c r="DA7" s="1134"/>
      <c r="DB7" s="1132" t="s">
        <v>569</v>
      </c>
      <c r="DC7" s="1133"/>
      <c r="DD7" s="1133"/>
      <c r="DE7" s="1133"/>
      <c r="DF7" s="1134"/>
      <c r="DG7" s="1132" t="s">
        <v>569</v>
      </c>
      <c r="DH7" s="1133"/>
      <c r="DI7" s="1133"/>
      <c r="DJ7" s="1133"/>
      <c r="DK7" s="1134"/>
      <c r="DL7" s="1132" t="s">
        <v>572</v>
      </c>
      <c r="DM7" s="1133"/>
      <c r="DN7" s="1133"/>
      <c r="DO7" s="1133"/>
      <c r="DP7" s="1134"/>
      <c r="DQ7" s="1132" t="s">
        <v>571</v>
      </c>
      <c r="DR7" s="1133"/>
      <c r="DS7" s="1133"/>
      <c r="DT7" s="1133"/>
      <c r="DU7" s="1134"/>
      <c r="DV7" s="1135"/>
      <c r="DW7" s="1136"/>
      <c r="DX7" s="1136"/>
      <c r="DY7" s="1136"/>
      <c r="DZ7" s="1137"/>
      <c r="EA7" s="234"/>
    </row>
    <row r="8" spans="1:131" s="235" customFormat="1" ht="26.25" customHeight="1" x14ac:dyDescent="0.15">
      <c r="A8" s="238">
        <v>2</v>
      </c>
      <c r="B8" s="1066" t="s">
        <v>376</v>
      </c>
      <c r="C8" s="1067"/>
      <c r="D8" s="1067"/>
      <c r="E8" s="1067"/>
      <c r="F8" s="1067"/>
      <c r="G8" s="1067"/>
      <c r="H8" s="1067"/>
      <c r="I8" s="1067"/>
      <c r="J8" s="1067"/>
      <c r="K8" s="1067"/>
      <c r="L8" s="1067"/>
      <c r="M8" s="1067"/>
      <c r="N8" s="1067"/>
      <c r="O8" s="1067"/>
      <c r="P8" s="1068"/>
      <c r="Q8" s="1074">
        <v>37</v>
      </c>
      <c r="R8" s="1075"/>
      <c r="S8" s="1075"/>
      <c r="T8" s="1075"/>
      <c r="U8" s="1075"/>
      <c r="V8" s="1075">
        <v>24</v>
      </c>
      <c r="W8" s="1075"/>
      <c r="X8" s="1075"/>
      <c r="Y8" s="1075"/>
      <c r="Z8" s="1075"/>
      <c r="AA8" s="1075">
        <v>12</v>
      </c>
      <c r="AB8" s="1075"/>
      <c r="AC8" s="1075"/>
      <c r="AD8" s="1075"/>
      <c r="AE8" s="1076"/>
      <c r="AF8" s="1071">
        <v>12</v>
      </c>
      <c r="AG8" s="1072"/>
      <c r="AH8" s="1072"/>
      <c r="AI8" s="1072"/>
      <c r="AJ8" s="1073"/>
      <c r="AK8" s="1116" t="s">
        <v>561</v>
      </c>
      <c r="AL8" s="1117"/>
      <c r="AM8" s="1117"/>
      <c r="AN8" s="1117"/>
      <c r="AO8" s="1117"/>
      <c r="AP8" s="1117" t="s">
        <v>561</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560</v>
      </c>
      <c r="BT8" s="1029"/>
      <c r="BU8" s="1029"/>
      <c r="BV8" s="1029"/>
      <c r="BW8" s="1029"/>
      <c r="BX8" s="1029"/>
      <c r="BY8" s="1029"/>
      <c r="BZ8" s="1029"/>
      <c r="CA8" s="1029"/>
      <c r="CB8" s="1029"/>
      <c r="CC8" s="1029"/>
      <c r="CD8" s="1029"/>
      <c r="CE8" s="1029"/>
      <c r="CF8" s="1029"/>
      <c r="CG8" s="1050"/>
      <c r="CH8" s="1025">
        <v>0</v>
      </c>
      <c r="CI8" s="1026"/>
      <c r="CJ8" s="1026"/>
      <c r="CK8" s="1026"/>
      <c r="CL8" s="1027"/>
      <c r="CM8" s="1025">
        <v>59</v>
      </c>
      <c r="CN8" s="1026"/>
      <c r="CO8" s="1026"/>
      <c r="CP8" s="1026"/>
      <c r="CQ8" s="1027"/>
      <c r="CR8" s="1025">
        <v>5</v>
      </c>
      <c r="CS8" s="1026"/>
      <c r="CT8" s="1026"/>
      <c r="CU8" s="1026"/>
      <c r="CV8" s="1027"/>
      <c r="CW8" s="1025" t="s">
        <v>569</v>
      </c>
      <c r="CX8" s="1026"/>
      <c r="CY8" s="1026"/>
      <c r="CZ8" s="1026"/>
      <c r="DA8" s="1027"/>
      <c r="DB8" s="1025" t="s">
        <v>569</v>
      </c>
      <c r="DC8" s="1026"/>
      <c r="DD8" s="1026"/>
      <c r="DE8" s="1026"/>
      <c r="DF8" s="1027"/>
      <c r="DG8" s="1025" t="s">
        <v>569</v>
      </c>
      <c r="DH8" s="1026"/>
      <c r="DI8" s="1026"/>
      <c r="DJ8" s="1026"/>
      <c r="DK8" s="1027"/>
      <c r="DL8" s="1025" t="s">
        <v>569</v>
      </c>
      <c r="DM8" s="1026"/>
      <c r="DN8" s="1026"/>
      <c r="DO8" s="1026"/>
      <c r="DP8" s="1027"/>
      <c r="DQ8" s="1025" t="s">
        <v>569</v>
      </c>
      <c r="DR8" s="1026"/>
      <c r="DS8" s="1026"/>
      <c r="DT8" s="1026"/>
      <c r="DU8" s="1027"/>
      <c r="DV8" s="1028"/>
      <c r="DW8" s="1029"/>
      <c r="DX8" s="1029"/>
      <c r="DY8" s="1029"/>
      <c r="DZ8" s="1030"/>
      <c r="EA8" s="234"/>
    </row>
    <row r="9" spans="1:131" s="235" customFormat="1" ht="26.25" customHeight="1" x14ac:dyDescent="0.15">
      <c r="A9" s="238">
        <v>3</v>
      </c>
      <c r="B9" s="1066" t="s">
        <v>377</v>
      </c>
      <c r="C9" s="1067"/>
      <c r="D9" s="1067"/>
      <c r="E9" s="1067"/>
      <c r="F9" s="1067"/>
      <c r="G9" s="1067"/>
      <c r="H9" s="1067"/>
      <c r="I9" s="1067"/>
      <c r="J9" s="1067"/>
      <c r="K9" s="1067"/>
      <c r="L9" s="1067"/>
      <c r="M9" s="1067"/>
      <c r="N9" s="1067"/>
      <c r="O9" s="1067"/>
      <c r="P9" s="1068"/>
      <c r="Q9" s="1074">
        <v>9</v>
      </c>
      <c r="R9" s="1075"/>
      <c r="S9" s="1075"/>
      <c r="T9" s="1075"/>
      <c r="U9" s="1075"/>
      <c r="V9" s="1075">
        <v>7</v>
      </c>
      <c r="W9" s="1075"/>
      <c r="X9" s="1075"/>
      <c r="Y9" s="1075"/>
      <c r="Z9" s="1075"/>
      <c r="AA9" s="1075">
        <v>2</v>
      </c>
      <c r="AB9" s="1075"/>
      <c r="AC9" s="1075"/>
      <c r="AD9" s="1075"/>
      <c r="AE9" s="1076"/>
      <c r="AF9" s="1071">
        <v>2</v>
      </c>
      <c r="AG9" s="1072"/>
      <c r="AH9" s="1072"/>
      <c r="AI9" s="1072"/>
      <c r="AJ9" s="1073"/>
      <c r="AK9" s="1116" t="s">
        <v>561</v>
      </c>
      <c r="AL9" s="1117"/>
      <c r="AM9" s="1117"/>
      <c r="AN9" s="1117"/>
      <c r="AO9" s="1117"/>
      <c r="AP9" s="1117" t="s">
        <v>561</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378</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379</v>
      </c>
      <c r="B23" s="973" t="s">
        <v>380</v>
      </c>
      <c r="C23" s="974"/>
      <c r="D23" s="974"/>
      <c r="E23" s="974"/>
      <c r="F23" s="974"/>
      <c r="G23" s="974"/>
      <c r="H23" s="974"/>
      <c r="I23" s="974"/>
      <c r="J23" s="974"/>
      <c r="K23" s="974"/>
      <c r="L23" s="974"/>
      <c r="M23" s="974"/>
      <c r="N23" s="974"/>
      <c r="O23" s="974"/>
      <c r="P23" s="984"/>
      <c r="Q23" s="1103">
        <v>10960</v>
      </c>
      <c r="R23" s="1097"/>
      <c r="S23" s="1097"/>
      <c r="T23" s="1097"/>
      <c r="U23" s="1097"/>
      <c r="V23" s="1097">
        <v>10519</v>
      </c>
      <c r="W23" s="1097"/>
      <c r="X23" s="1097"/>
      <c r="Y23" s="1097"/>
      <c r="Z23" s="1097"/>
      <c r="AA23" s="1097">
        <v>441</v>
      </c>
      <c r="AB23" s="1097"/>
      <c r="AC23" s="1097"/>
      <c r="AD23" s="1097"/>
      <c r="AE23" s="1104"/>
      <c r="AF23" s="1105">
        <v>376</v>
      </c>
      <c r="AG23" s="1097"/>
      <c r="AH23" s="1097"/>
      <c r="AI23" s="1097"/>
      <c r="AJ23" s="1106"/>
      <c r="AK23" s="1107"/>
      <c r="AL23" s="1108"/>
      <c r="AM23" s="1108"/>
      <c r="AN23" s="1108"/>
      <c r="AO23" s="1108"/>
      <c r="AP23" s="1097">
        <v>9141</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381</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382</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358</v>
      </c>
      <c r="B26" s="1032"/>
      <c r="C26" s="1032"/>
      <c r="D26" s="1032"/>
      <c r="E26" s="1032"/>
      <c r="F26" s="1032"/>
      <c r="G26" s="1032"/>
      <c r="H26" s="1032"/>
      <c r="I26" s="1032"/>
      <c r="J26" s="1032"/>
      <c r="K26" s="1032"/>
      <c r="L26" s="1032"/>
      <c r="M26" s="1032"/>
      <c r="N26" s="1032"/>
      <c r="O26" s="1032"/>
      <c r="P26" s="1033"/>
      <c r="Q26" s="1037" t="s">
        <v>383</v>
      </c>
      <c r="R26" s="1038"/>
      <c r="S26" s="1038"/>
      <c r="T26" s="1038"/>
      <c r="U26" s="1039"/>
      <c r="V26" s="1037" t="s">
        <v>384</v>
      </c>
      <c r="W26" s="1038"/>
      <c r="X26" s="1038"/>
      <c r="Y26" s="1038"/>
      <c r="Z26" s="1039"/>
      <c r="AA26" s="1037" t="s">
        <v>385</v>
      </c>
      <c r="AB26" s="1038"/>
      <c r="AC26" s="1038"/>
      <c r="AD26" s="1038"/>
      <c r="AE26" s="1038"/>
      <c r="AF26" s="1091" t="s">
        <v>386</v>
      </c>
      <c r="AG26" s="1044"/>
      <c r="AH26" s="1044"/>
      <c r="AI26" s="1044"/>
      <c r="AJ26" s="1092"/>
      <c r="AK26" s="1038" t="s">
        <v>387</v>
      </c>
      <c r="AL26" s="1038"/>
      <c r="AM26" s="1038"/>
      <c r="AN26" s="1038"/>
      <c r="AO26" s="1039"/>
      <c r="AP26" s="1037" t="s">
        <v>388</v>
      </c>
      <c r="AQ26" s="1038"/>
      <c r="AR26" s="1038"/>
      <c r="AS26" s="1038"/>
      <c r="AT26" s="1039"/>
      <c r="AU26" s="1037" t="s">
        <v>389</v>
      </c>
      <c r="AV26" s="1038"/>
      <c r="AW26" s="1038"/>
      <c r="AX26" s="1038"/>
      <c r="AY26" s="1039"/>
      <c r="AZ26" s="1037" t="s">
        <v>390</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391</v>
      </c>
      <c r="C28" s="1084"/>
      <c r="D28" s="1084"/>
      <c r="E28" s="1084"/>
      <c r="F28" s="1084"/>
      <c r="G28" s="1084"/>
      <c r="H28" s="1084"/>
      <c r="I28" s="1084"/>
      <c r="J28" s="1084"/>
      <c r="K28" s="1084"/>
      <c r="L28" s="1084"/>
      <c r="M28" s="1084"/>
      <c r="N28" s="1084"/>
      <c r="O28" s="1084"/>
      <c r="P28" s="1085"/>
      <c r="Q28" s="1086">
        <v>1772</v>
      </c>
      <c r="R28" s="1087"/>
      <c r="S28" s="1087"/>
      <c r="T28" s="1087"/>
      <c r="U28" s="1087"/>
      <c r="V28" s="1087">
        <v>1770</v>
      </c>
      <c r="W28" s="1087"/>
      <c r="X28" s="1087"/>
      <c r="Y28" s="1087"/>
      <c r="Z28" s="1087"/>
      <c r="AA28" s="1087">
        <v>1</v>
      </c>
      <c r="AB28" s="1087"/>
      <c r="AC28" s="1087"/>
      <c r="AD28" s="1087"/>
      <c r="AE28" s="1088"/>
      <c r="AF28" s="1089">
        <v>1</v>
      </c>
      <c r="AG28" s="1087"/>
      <c r="AH28" s="1087"/>
      <c r="AI28" s="1087"/>
      <c r="AJ28" s="1090"/>
      <c r="AK28" s="1078">
        <v>154</v>
      </c>
      <c r="AL28" s="1079"/>
      <c r="AM28" s="1079"/>
      <c r="AN28" s="1079"/>
      <c r="AO28" s="1079"/>
      <c r="AP28" s="1079" t="s">
        <v>561</v>
      </c>
      <c r="AQ28" s="1079"/>
      <c r="AR28" s="1079"/>
      <c r="AS28" s="1079"/>
      <c r="AT28" s="1079"/>
      <c r="AU28" s="1079" t="s">
        <v>569</v>
      </c>
      <c r="AV28" s="1079"/>
      <c r="AW28" s="1079"/>
      <c r="AX28" s="1079"/>
      <c r="AY28" s="1079"/>
      <c r="AZ28" s="1080" t="s">
        <v>561</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392</v>
      </c>
      <c r="C29" s="1067"/>
      <c r="D29" s="1067"/>
      <c r="E29" s="1067"/>
      <c r="F29" s="1067"/>
      <c r="G29" s="1067"/>
      <c r="H29" s="1067"/>
      <c r="I29" s="1067"/>
      <c r="J29" s="1067"/>
      <c r="K29" s="1067"/>
      <c r="L29" s="1067"/>
      <c r="M29" s="1067"/>
      <c r="N29" s="1067"/>
      <c r="O29" s="1067"/>
      <c r="P29" s="1068"/>
      <c r="Q29" s="1074">
        <v>1798</v>
      </c>
      <c r="R29" s="1075"/>
      <c r="S29" s="1075"/>
      <c r="T29" s="1075"/>
      <c r="U29" s="1075"/>
      <c r="V29" s="1075">
        <v>1794</v>
      </c>
      <c r="W29" s="1075"/>
      <c r="X29" s="1075"/>
      <c r="Y29" s="1075"/>
      <c r="Z29" s="1075"/>
      <c r="AA29" s="1075">
        <v>3</v>
      </c>
      <c r="AB29" s="1075"/>
      <c r="AC29" s="1075"/>
      <c r="AD29" s="1075"/>
      <c r="AE29" s="1076"/>
      <c r="AF29" s="1071">
        <v>3</v>
      </c>
      <c r="AG29" s="1072"/>
      <c r="AH29" s="1072"/>
      <c r="AI29" s="1072"/>
      <c r="AJ29" s="1073"/>
      <c r="AK29" s="1016">
        <v>292</v>
      </c>
      <c r="AL29" s="1007"/>
      <c r="AM29" s="1007"/>
      <c r="AN29" s="1007"/>
      <c r="AO29" s="1007"/>
      <c r="AP29" s="1007" t="s">
        <v>561</v>
      </c>
      <c r="AQ29" s="1007"/>
      <c r="AR29" s="1007"/>
      <c r="AS29" s="1007"/>
      <c r="AT29" s="1007"/>
      <c r="AU29" s="1007" t="s">
        <v>569</v>
      </c>
      <c r="AV29" s="1007"/>
      <c r="AW29" s="1007"/>
      <c r="AX29" s="1007"/>
      <c r="AY29" s="1007"/>
      <c r="AZ29" s="1077" t="s">
        <v>563</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393</v>
      </c>
      <c r="C30" s="1067"/>
      <c r="D30" s="1067"/>
      <c r="E30" s="1067"/>
      <c r="F30" s="1067"/>
      <c r="G30" s="1067"/>
      <c r="H30" s="1067"/>
      <c r="I30" s="1067"/>
      <c r="J30" s="1067"/>
      <c r="K30" s="1067"/>
      <c r="L30" s="1067"/>
      <c r="M30" s="1067"/>
      <c r="N30" s="1067"/>
      <c r="O30" s="1067"/>
      <c r="P30" s="1068"/>
      <c r="Q30" s="1074">
        <v>238</v>
      </c>
      <c r="R30" s="1075"/>
      <c r="S30" s="1075"/>
      <c r="T30" s="1075"/>
      <c r="U30" s="1075"/>
      <c r="V30" s="1075">
        <v>236</v>
      </c>
      <c r="W30" s="1075"/>
      <c r="X30" s="1075"/>
      <c r="Y30" s="1075"/>
      <c r="Z30" s="1075"/>
      <c r="AA30" s="1075">
        <v>1</v>
      </c>
      <c r="AB30" s="1075"/>
      <c r="AC30" s="1075"/>
      <c r="AD30" s="1075"/>
      <c r="AE30" s="1076"/>
      <c r="AF30" s="1071">
        <v>1</v>
      </c>
      <c r="AG30" s="1072"/>
      <c r="AH30" s="1072"/>
      <c r="AI30" s="1072"/>
      <c r="AJ30" s="1073"/>
      <c r="AK30" s="1016">
        <v>61</v>
      </c>
      <c r="AL30" s="1007"/>
      <c r="AM30" s="1007"/>
      <c r="AN30" s="1007"/>
      <c r="AO30" s="1007"/>
      <c r="AP30" s="1007" t="s">
        <v>562</v>
      </c>
      <c r="AQ30" s="1007"/>
      <c r="AR30" s="1007"/>
      <c r="AS30" s="1007"/>
      <c r="AT30" s="1007"/>
      <c r="AU30" s="1007" t="s">
        <v>569</v>
      </c>
      <c r="AV30" s="1007"/>
      <c r="AW30" s="1007"/>
      <c r="AX30" s="1007"/>
      <c r="AY30" s="1007"/>
      <c r="AZ30" s="1077" t="s">
        <v>561</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394</v>
      </c>
      <c r="C31" s="1067"/>
      <c r="D31" s="1067"/>
      <c r="E31" s="1067"/>
      <c r="F31" s="1067"/>
      <c r="G31" s="1067"/>
      <c r="H31" s="1067"/>
      <c r="I31" s="1067"/>
      <c r="J31" s="1067"/>
      <c r="K31" s="1067"/>
      <c r="L31" s="1067"/>
      <c r="M31" s="1067"/>
      <c r="N31" s="1067"/>
      <c r="O31" s="1067"/>
      <c r="P31" s="1068"/>
      <c r="Q31" s="1074">
        <v>604</v>
      </c>
      <c r="R31" s="1075"/>
      <c r="S31" s="1075"/>
      <c r="T31" s="1075"/>
      <c r="U31" s="1075"/>
      <c r="V31" s="1075">
        <v>579</v>
      </c>
      <c r="W31" s="1075"/>
      <c r="X31" s="1075"/>
      <c r="Y31" s="1075"/>
      <c r="Z31" s="1075"/>
      <c r="AA31" s="1075">
        <v>25</v>
      </c>
      <c r="AB31" s="1075"/>
      <c r="AC31" s="1075"/>
      <c r="AD31" s="1075"/>
      <c r="AE31" s="1076"/>
      <c r="AF31" s="1071">
        <v>234</v>
      </c>
      <c r="AG31" s="1072"/>
      <c r="AH31" s="1072"/>
      <c r="AI31" s="1072"/>
      <c r="AJ31" s="1073"/>
      <c r="AK31" s="1016" t="s">
        <v>569</v>
      </c>
      <c r="AL31" s="1007"/>
      <c r="AM31" s="1007"/>
      <c r="AN31" s="1007"/>
      <c r="AO31" s="1007"/>
      <c r="AP31" s="1007">
        <v>790</v>
      </c>
      <c r="AQ31" s="1007"/>
      <c r="AR31" s="1007"/>
      <c r="AS31" s="1007"/>
      <c r="AT31" s="1007"/>
      <c r="AU31" s="1007" t="s">
        <v>561</v>
      </c>
      <c r="AV31" s="1007"/>
      <c r="AW31" s="1007"/>
      <c r="AX31" s="1007"/>
      <c r="AY31" s="1007"/>
      <c r="AZ31" s="1077" t="s">
        <v>561</v>
      </c>
      <c r="BA31" s="1077"/>
      <c r="BB31" s="1077"/>
      <c r="BC31" s="1077"/>
      <c r="BD31" s="1077"/>
      <c r="BE31" s="1008" t="s">
        <v>395</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396</v>
      </c>
      <c r="C32" s="1067"/>
      <c r="D32" s="1067"/>
      <c r="E32" s="1067"/>
      <c r="F32" s="1067"/>
      <c r="G32" s="1067"/>
      <c r="H32" s="1067"/>
      <c r="I32" s="1067"/>
      <c r="J32" s="1067"/>
      <c r="K32" s="1067"/>
      <c r="L32" s="1067"/>
      <c r="M32" s="1067"/>
      <c r="N32" s="1067"/>
      <c r="O32" s="1067"/>
      <c r="P32" s="1068"/>
      <c r="Q32" s="1074">
        <v>673</v>
      </c>
      <c r="R32" s="1075"/>
      <c r="S32" s="1075"/>
      <c r="T32" s="1075"/>
      <c r="U32" s="1075"/>
      <c r="V32" s="1075">
        <v>432</v>
      </c>
      <c r="W32" s="1075"/>
      <c r="X32" s="1075"/>
      <c r="Y32" s="1075"/>
      <c r="Z32" s="1075"/>
      <c r="AA32" s="1075">
        <v>241</v>
      </c>
      <c r="AB32" s="1075"/>
      <c r="AC32" s="1075"/>
      <c r="AD32" s="1075"/>
      <c r="AE32" s="1076"/>
      <c r="AF32" s="1071">
        <v>79</v>
      </c>
      <c r="AG32" s="1072"/>
      <c r="AH32" s="1072"/>
      <c r="AI32" s="1072"/>
      <c r="AJ32" s="1073"/>
      <c r="AK32" s="1016" t="s">
        <v>570</v>
      </c>
      <c r="AL32" s="1007"/>
      <c r="AM32" s="1007"/>
      <c r="AN32" s="1007"/>
      <c r="AO32" s="1007"/>
      <c r="AP32" s="1007">
        <v>2490</v>
      </c>
      <c r="AQ32" s="1007"/>
      <c r="AR32" s="1007"/>
      <c r="AS32" s="1007"/>
      <c r="AT32" s="1007"/>
      <c r="AU32" s="1007">
        <v>2216</v>
      </c>
      <c r="AV32" s="1007"/>
      <c r="AW32" s="1007"/>
      <c r="AX32" s="1007"/>
      <c r="AY32" s="1007"/>
      <c r="AZ32" s="1077" t="s">
        <v>561</v>
      </c>
      <c r="BA32" s="1077"/>
      <c r="BB32" s="1077"/>
      <c r="BC32" s="1077"/>
      <c r="BD32" s="1077"/>
      <c r="BE32" s="1008" t="s">
        <v>395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397</v>
      </c>
      <c r="C33" s="1067"/>
      <c r="D33" s="1067"/>
      <c r="E33" s="1067"/>
      <c r="F33" s="1067"/>
      <c r="G33" s="1067"/>
      <c r="H33" s="1067"/>
      <c r="I33" s="1067"/>
      <c r="J33" s="1067"/>
      <c r="K33" s="1067"/>
      <c r="L33" s="1067"/>
      <c r="M33" s="1067"/>
      <c r="N33" s="1067"/>
      <c r="O33" s="1067"/>
      <c r="P33" s="1068"/>
      <c r="Q33" s="1074">
        <v>12</v>
      </c>
      <c r="R33" s="1075"/>
      <c r="S33" s="1075"/>
      <c r="T33" s="1075"/>
      <c r="U33" s="1075"/>
      <c r="V33" s="1075">
        <v>6</v>
      </c>
      <c r="W33" s="1075"/>
      <c r="X33" s="1075"/>
      <c r="Y33" s="1075"/>
      <c r="Z33" s="1075"/>
      <c r="AA33" s="1075">
        <v>6</v>
      </c>
      <c r="AB33" s="1075"/>
      <c r="AC33" s="1075"/>
      <c r="AD33" s="1075"/>
      <c r="AE33" s="1076"/>
      <c r="AF33" s="1071">
        <v>6</v>
      </c>
      <c r="AG33" s="1072"/>
      <c r="AH33" s="1072"/>
      <c r="AI33" s="1072"/>
      <c r="AJ33" s="1073"/>
      <c r="AK33" s="1016">
        <v>1</v>
      </c>
      <c r="AL33" s="1007"/>
      <c r="AM33" s="1007"/>
      <c r="AN33" s="1007"/>
      <c r="AO33" s="1007"/>
      <c r="AP33" s="1007">
        <v>40</v>
      </c>
      <c r="AQ33" s="1007"/>
      <c r="AR33" s="1007"/>
      <c r="AS33" s="1007"/>
      <c r="AT33" s="1007"/>
      <c r="AU33" s="1007">
        <v>20</v>
      </c>
      <c r="AV33" s="1007"/>
      <c r="AW33" s="1007"/>
      <c r="AX33" s="1007"/>
      <c r="AY33" s="1007"/>
      <c r="AZ33" s="1077" t="s">
        <v>561</v>
      </c>
      <c r="BA33" s="1077"/>
      <c r="BB33" s="1077"/>
      <c r="BC33" s="1077"/>
      <c r="BD33" s="1077"/>
      <c r="BE33" s="1008" t="s">
        <v>398</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399</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379</v>
      </c>
      <c r="B63" s="973" t="s">
        <v>400</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325</v>
      </c>
      <c r="AG63" s="995"/>
      <c r="AH63" s="995"/>
      <c r="AI63" s="995"/>
      <c r="AJ63" s="1058"/>
      <c r="AK63" s="1059"/>
      <c r="AL63" s="999"/>
      <c r="AM63" s="999"/>
      <c r="AN63" s="999"/>
      <c r="AO63" s="999"/>
      <c r="AP63" s="995">
        <v>3320</v>
      </c>
      <c r="AQ63" s="995"/>
      <c r="AR63" s="995"/>
      <c r="AS63" s="995"/>
      <c r="AT63" s="995"/>
      <c r="AU63" s="995">
        <v>2236</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402</v>
      </c>
      <c r="B66" s="1032"/>
      <c r="C66" s="1032"/>
      <c r="D66" s="1032"/>
      <c r="E66" s="1032"/>
      <c r="F66" s="1032"/>
      <c r="G66" s="1032"/>
      <c r="H66" s="1032"/>
      <c r="I66" s="1032"/>
      <c r="J66" s="1032"/>
      <c r="K66" s="1032"/>
      <c r="L66" s="1032"/>
      <c r="M66" s="1032"/>
      <c r="N66" s="1032"/>
      <c r="O66" s="1032"/>
      <c r="P66" s="1033"/>
      <c r="Q66" s="1037" t="s">
        <v>383</v>
      </c>
      <c r="R66" s="1038"/>
      <c r="S66" s="1038"/>
      <c r="T66" s="1038"/>
      <c r="U66" s="1039"/>
      <c r="V66" s="1037" t="s">
        <v>384</v>
      </c>
      <c r="W66" s="1038"/>
      <c r="X66" s="1038"/>
      <c r="Y66" s="1038"/>
      <c r="Z66" s="1039"/>
      <c r="AA66" s="1037" t="s">
        <v>385</v>
      </c>
      <c r="AB66" s="1038"/>
      <c r="AC66" s="1038"/>
      <c r="AD66" s="1038"/>
      <c r="AE66" s="1039"/>
      <c r="AF66" s="1043" t="s">
        <v>386</v>
      </c>
      <c r="AG66" s="1044"/>
      <c r="AH66" s="1044"/>
      <c r="AI66" s="1044"/>
      <c r="AJ66" s="1045"/>
      <c r="AK66" s="1037" t="s">
        <v>387</v>
      </c>
      <c r="AL66" s="1032"/>
      <c r="AM66" s="1032"/>
      <c r="AN66" s="1032"/>
      <c r="AO66" s="1033"/>
      <c r="AP66" s="1037" t="s">
        <v>388</v>
      </c>
      <c r="AQ66" s="1038"/>
      <c r="AR66" s="1038"/>
      <c r="AS66" s="1038"/>
      <c r="AT66" s="1039"/>
      <c r="AU66" s="1037" t="s">
        <v>403</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552</v>
      </c>
      <c r="C68" s="1022"/>
      <c r="D68" s="1022"/>
      <c r="E68" s="1022"/>
      <c r="F68" s="1022"/>
      <c r="G68" s="1022"/>
      <c r="H68" s="1022"/>
      <c r="I68" s="1022"/>
      <c r="J68" s="1022"/>
      <c r="K68" s="1022"/>
      <c r="L68" s="1022"/>
      <c r="M68" s="1022"/>
      <c r="N68" s="1022"/>
      <c r="O68" s="1022"/>
      <c r="P68" s="1023"/>
      <c r="Q68" s="1024">
        <v>14983</v>
      </c>
      <c r="R68" s="1018"/>
      <c r="S68" s="1018"/>
      <c r="T68" s="1018"/>
      <c r="U68" s="1018"/>
      <c r="V68" s="1018">
        <v>14962</v>
      </c>
      <c r="W68" s="1018"/>
      <c r="X68" s="1018"/>
      <c r="Y68" s="1018"/>
      <c r="Z68" s="1018"/>
      <c r="AA68" s="1018">
        <v>20</v>
      </c>
      <c r="AB68" s="1018"/>
      <c r="AC68" s="1018"/>
      <c r="AD68" s="1018"/>
      <c r="AE68" s="1018"/>
      <c r="AF68" s="1018">
        <v>20</v>
      </c>
      <c r="AG68" s="1018"/>
      <c r="AH68" s="1018"/>
      <c r="AI68" s="1018"/>
      <c r="AJ68" s="1018"/>
      <c r="AK68" s="1018">
        <v>196</v>
      </c>
      <c r="AL68" s="1018"/>
      <c r="AM68" s="1018"/>
      <c r="AN68" s="1018"/>
      <c r="AO68" s="1018"/>
      <c r="AP68" s="1018" t="s">
        <v>571</v>
      </c>
      <c r="AQ68" s="1018"/>
      <c r="AR68" s="1018"/>
      <c r="AS68" s="1018"/>
      <c r="AT68" s="1018"/>
      <c r="AU68" s="1018" t="s">
        <v>569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553</v>
      </c>
      <c r="C69" s="1011"/>
      <c r="D69" s="1011"/>
      <c r="E69" s="1011"/>
      <c r="F69" s="1011"/>
      <c r="G69" s="1011"/>
      <c r="H69" s="1011"/>
      <c r="I69" s="1011"/>
      <c r="J69" s="1011"/>
      <c r="K69" s="1011"/>
      <c r="L69" s="1011"/>
      <c r="M69" s="1011"/>
      <c r="N69" s="1011"/>
      <c r="O69" s="1011"/>
      <c r="P69" s="1012"/>
      <c r="Q69" s="1013">
        <v>85</v>
      </c>
      <c r="R69" s="1007"/>
      <c r="S69" s="1007"/>
      <c r="T69" s="1007"/>
      <c r="U69" s="1007"/>
      <c r="V69" s="1007">
        <v>85</v>
      </c>
      <c r="W69" s="1007"/>
      <c r="X69" s="1007"/>
      <c r="Y69" s="1007"/>
      <c r="Z69" s="1007"/>
      <c r="AA69" s="1007">
        <v>1</v>
      </c>
      <c r="AB69" s="1007"/>
      <c r="AC69" s="1007"/>
      <c r="AD69" s="1007"/>
      <c r="AE69" s="1007"/>
      <c r="AF69" s="1007">
        <v>1</v>
      </c>
      <c r="AG69" s="1007"/>
      <c r="AH69" s="1007"/>
      <c r="AI69" s="1007"/>
      <c r="AJ69" s="1007"/>
      <c r="AK69" s="1007">
        <v>12</v>
      </c>
      <c r="AL69" s="1007"/>
      <c r="AM69" s="1007"/>
      <c r="AN69" s="1007"/>
      <c r="AO69" s="1007"/>
      <c r="AP69" s="1007" t="s">
        <v>569</v>
      </c>
      <c r="AQ69" s="1007"/>
      <c r="AR69" s="1007"/>
      <c r="AS69" s="1007"/>
      <c r="AT69" s="1007"/>
      <c r="AU69" s="1007" t="s">
        <v>572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554</v>
      </c>
      <c r="C70" s="1011"/>
      <c r="D70" s="1011"/>
      <c r="E70" s="1011"/>
      <c r="F70" s="1011"/>
      <c r="G70" s="1011"/>
      <c r="H70" s="1011"/>
      <c r="I70" s="1011"/>
      <c r="J70" s="1011"/>
      <c r="K70" s="1011"/>
      <c r="L70" s="1011"/>
      <c r="M70" s="1011"/>
      <c r="N70" s="1011"/>
      <c r="O70" s="1011"/>
      <c r="P70" s="1012"/>
      <c r="Q70" s="1013">
        <v>452</v>
      </c>
      <c r="R70" s="1007"/>
      <c r="S70" s="1007"/>
      <c r="T70" s="1007"/>
      <c r="U70" s="1007"/>
      <c r="V70" s="1007">
        <v>233</v>
      </c>
      <c r="W70" s="1007"/>
      <c r="X70" s="1007"/>
      <c r="Y70" s="1007"/>
      <c r="Z70" s="1007"/>
      <c r="AA70" s="1007">
        <v>220</v>
      </c>
      <c r="AB70" s="1007"/>
      <c r="AC70" s="1007"/>
      <c r="AD70" s="1007"/>
      <c r="AE70" s="1007"/>
      <c r="AF70" s="1007">
        <v>220</v>
      </c>
      <c r="AG70" s="1007"/>
      <c r="AH70" s="1007"/>
      <c r="AI70" s="1007"/>
      <c r="AJ70" s="1007"/>
      <c r="AK70" s="1007" t="s">
        <v>569</v>
      </c>
      <c r="AL70" s="1007"/>
      <c r="AM70" s="1007"/>
      <c r="AN70" s="1007"/>
      <c r="AO70" s="1007"/>
      <c r="AP70" s="1007" t="s">
        <v>569</v>
      </c>
      <c r="AQ70" s="1007"/>
      <c r="AR70" s="1007"/>
      <c r="AS70" s="1007"/>
      <c r="AT70" s="1007"/>
      <c r="AU70" s="1007" t="s">
        <v>569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555</v>
      </c>
      <c r="C71" s="1011"/>
      <c r="D71" s="1011"/>
      <c r="E71" s="1011"/>
      <c r="F71" s="1011"/>
      <c r="G71" s="1011"/>
      <c r="H71" s="1011"/>
      <c r="I71" s="1011"/>
      <c r="J71" s="1011"/>
      <c r="K71" s="1011"/>
      <c r="L71" s="1011"/>
      <c r="M71" s="1011"/>
      <c r="N71" s="1011"/>
      <c r="O71" s="1011"/>
      <c r="P71" s="1012"/>
      <c r="Q71" s="1013">
        <v>1440</v>
      </c>
      <c r="R71" s="1007"/>
      <c r="S71" s="1007"/>
      <c r="T71" s="1007"/>
      <c r="U71" s="1007"/>
      <c r="V71" s="1007">
        <v>1433</v>
      </c>
      <c r="W71" s="1007"/>
      <c r="X71" s="1007"/>
      <c r="Y71" s="1007"/>
      <c r="Z71" s="1007"/>
      <c r="AA71" s="1007">
        <v>7</v>
      </c>
      <c r="AB71" s="1007"/>
      <c r="AC71" s="1007"/>
      <c r="AD71" s="1007"/>
      <c r="AE71" s="1007"/>
      <c r="AF71" s="1007">
        <v>7</v>
      </c>
      <c r="AG71" s="1007"/>
      <c r="AH71" s="1007"/>
      <c r="AI71" s="1007"/>
      <c r="AJ71" s="1007"/>
      <c r="AK71" s="1007" t="s">
        <v>569</v>
      </c>
      <c r="AL71" s="1007"/>
      <c r="AM71" s="1007"/>
      <c r="AN71" s="1007"/>
      <c r="AO71" s="1007"/>
      <c r="AP71" s="1007" t="s">
        <v>569</v>
      </c>
      <c r="AQ71" s="1007"/>
      <c r="AR71" s="1007"/>
      <c r="AS71" s="1007"/>
      <c r="AT71" s="1007"/>
      <c r="AU71" s="1007" t="s">
        <v>569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556</v>
      </c>
      <c r="C72" s="1011"/>
      <c r="D72" s="1011"/>
      <c r="E72" s="1011"/>
      <c r="F72" s="1011"/>
      <c r="G72" s="1011"/>
      <c r="H72" s="1011"/>
      <c r="I72" s="1011"/>
      <c r="J72" s="1011"/>
      <c r="K72" s="1011"/>
      <c r="L72" s="1011"/>
      <c r="M72" s="1011"/>
      <c r="N72" s="1011"/>
      <c r="O72" s="1011"/>
      <c r="P72" s="1012"/>
      <c r="Q72" s="1013">
        <v>388762</v>
      </c>
      <c r="R72" s="1007"/>
      <c r="S72" s="1007"/>
      <c r="T72" s="1007"/>
      <c r="U72" s="1007"/>
      <c r="V72" s="1007">
        <v>379528</v>
      </c>
      <c r="W72" s="1007"/>
      <c r="X72" s="1007"/>
      <c r="Y72" s="1007"/>
      <c r="Z72" s="1007"/>
      <c r="AA72" s="1007">
        <v>9234</v>
      </c>
      <c r="AB72" s="1007"/>
      <c r="AC72" s="1007"/>
      <c r="AD72" s="1007"/>
      <c r="AE72" s="1007"/>
      <c r="AF72" s="1007">
        <v>8886</v>
      </c>
      <c r="AG72" s="1007"/>
      <c r="AH72" s="1007"/>
      <c r="AI72" s="1007"/>
      <c r="AJ72" s="1007"/>
      <c r="AK72" s="1007">
        <v>3256</v>
      </c>
      <c r="AL72" s="1007"/>
      <c r="AM72" s="1007"/>
      <c r="AN72" s="1007"/>
      <c r="AO72" s="1007"/>
      <c r="AP72" s="1007" t="s">
        <v>572</v>
      </c>
      <c r="AQ72" s="1007"/>
      <c r="AR72" s="1007"/>
      <c r="AS72" s="1007"/>
      <c r="AT72" s="1007"/>
      <c r="AU72" s="1007" t="s">
        <v>569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557</v>
      </c>
      <c r="C73" s="1011"/>
      <c r="D73" s="1011"/>
      <c r="E73" s="1011"/>
      <c r="F73" s="1011"/>
      <c r="G73" s="1011"/>
      <c r="H73" s="1011"/>
      <c r="I73" s="1011"/>
      <c r="J73" s="1011"/>
      <c r="K73" s="1011"/>
      <c r="L73" s="1011"/>
      <c r="M73" s="1011"/>
      <c r="N73" s="1011"/>
      <c r="O73" s="1011"/>
      <c r="P73" s="1012"/>
      <c r="Q73" s="1013">
        <v>881</v>
      </c>
      <c r="R73" s="1007"/>
      <c r="S73" s="1007"/>
      <c r="T73" s="1007"/>
      <c r="U73" s="1007"/>
      <c r="V73" s="1007">
        <v>793</v>
      </c>
      <c r="W73" s="1007"/>
      <c r="X73" s="1007"/>
      <c r="Y73" s="1007"/>
      <c r="Z73" s="1007"/>
      <c r="AA73" s="1007">
        <v>88</v>
      </c>
      <c r="AB73" s="1007"/>
      <c r="AC73" s="1007"/>
      <c r="AD73" s="1007"/>
      <c r="AE73" s="1007"/>
      <c r="AF73" s="1007">
        <v>88</v>
      </c>
      <c r="AG73" s="1007"/>
      <c r="AH73" s="1007"/>
      <c r="AI73" s="1007"/>
      <c r="AJ73" s="1007"/>
      <c r="AK73" s="1007" t="s">
        <v>569</v>
      </c>
      <c r="AL73" s="1007"/>
      <c r="AM73" s="1007"/>
      <c r="AN73" s="1007"/>
      <c r="AO73" s="1007"/>
      <c r="AP73" s="1007" t="s">
        <v>569</v>
      </c>
      <c r="AQ73" s="1007"/>
      <c r="AR73" s="1007"/>
      <c r="AS73" s="1007"/>
      <c r="AT73" s="1007"/>
      <c r="AU73" s="1007" t="s">
        <v>569</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558</v>
      </c>
      <c r="C74" s="1011"/>
      <c r="D74" s="1011"/>
      <c r="E74" s="1011"/>
      <c r="F74" s="1011"/>
      <c r="G74" s="1011"/>
      <c r="H74" s="1011"/>
      <c r="I74" s="1011"/>
      <c r="J74" s="1011"/>
      <c r="K74" s="1011"/>
      <c r="L74" s="1011"/>
      <c r="M74" s="1011"/>
      <c r="N74" s="1011"/>
      <c r="O74" s="1011"/>
      <c r="P74" s="1012"/>
      <c r="Q74" s="1013">
        <v>571</v>
      </c>
      <c r="R74" s="1007"/>
      <c r="S74" s="1007"/>
      <c r="T74" s="1007"/>
      <c r="U74" s="1007"/>
      <c r="V74" s="1007">
        <v>454</v>
      </c>
      <c r="W74" s="1007"/>
      <c r="X74" s="1007"/>
      <c r="Y74" s="1007"/>
      <c r="Z74" s="1007"/>
      <c r="AA74" s="1007">
        <v>118</v>
      </c>
      <c r="AB74" s="1007"/>
      <c r="AC74" s="1007"/>
      <c r="AD74" s="1007"/>
      <c r="AE74" s="1007"/>
      <c r="AF74" s="1007">
        <v>32</v>
      </c>
      <c r="AG74" s="1007"/>
      <c r="AH74" s="1007"/>
      <c r="AI74" s="1007"/>
      <c r="AJ74" s="1007"/>
      <c r="AK74" s="1007" t="s">
        <v>572</v>
      </c>
      <c r="AL74" s="1007"/>
      <c r="AM74" s="1007"/>
      <c r="AN74" s="1007"/>
      <c r="AO74" s="1007"/>
      <c r="AP74" s="1007">
        <v>281</v>
      </c>
      <c r="AQ74" s="1007"/>
      <c r="AR74" s="1007"/>
      <c r="AS74" s="1007"/>
      <c r="AT74" s="1007"/>
      <c r="AU74" s="1007">
        <v>105</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379</v>
      </c>
      <c r="B88" s="973" t="s">
        <v>404</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9254</v>
      </c>
      <c r="AG88" s="995"/>
      <c r="AH88" s="995"/>
      <c r="AI88" s="995"/>
      <c r="AJ88" s="995"/>
      <c r="AK88" s="999"/>
      <c r="AL88" s="999"/>
      <c r="AM88" s="999"/>
      <c r="AN88" s="999"/>
      <c r="AO88" s="999"/>
      <c r="AP88" s="995">
        <v>281</v>
      </c>
      <c r="AQ88" s="995"/>
      <c r="AR88" s="995"/>
      <c r="AS88" s="995"/>
      <c r="AT88" s="995"/>
      <c r="AU88" s="995">
        <v>105</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73" t="s">
        <v>405</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48</v>
      </c>
      <c r="CS102" s="989"/>
      <c r="CT102" s="989"/>
      <c r="CU102" s="989"/>
      <c r="CV102" s="990"/>
      <c r="CW102" s="988">
        <v>41</v>
      </c>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406</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407</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410</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411</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412</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413</v>
      </c>
      <c r="AB109" s="932"/>
      <c r="AC109" s="932"/>
      <c r="AD109" s="932"/>
      <c r="AE109" s="933"/>
      <c r="AF109" s="934" t="s">
        <v>414</v>
      </c>
      <c r="AG109" s="932"/>
      <c r="AH109" s="932"/>
      <c r="AI109" s="932"/>
      <c r="AJ109" s="933"/>
      <c r="AK109" s="934" t="s">
        <v>295</v>
      </c>
      <c r="AL109" s="932"/>
      <c r="AM109" s="932"/>
      <c r="AN109" s="932"/>
      <c r="AO109" s="933"/>
      <c r="AP109" s="934" t="s">
        <v>415</v>
      </c>
      <c r="AQ109" s="932"/>
      <c r="AR109" s="932"/>
      <c r="AS109" s="932"/>
      <c r="AT109" s="965"/>
      <c r="AU109" s="931" t="s">
        <v>412</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413</v>
      </c>
      <c r="BR109" s="932"/>
      <c r="BS109" s="932"/>
      <c r="BT109" s="932"/>
      <c r="BU109" s="933"/>
      <c r="BV109" s="934" t="s">
        <v>414</v>
      </c>
      <c r="BW109" s="932"/>
      <c r="BX109" s="932"/>
      <c r="BY109" s="932"/>
      <c r="BZ109" s="933"/>
      <c r="CA109" s="934" t="s">
        <v>295</v>
      </c>
      <c r="CB109" s="932"/>
      <c r="CC109" s="932"/>
      <c r="CD109" s="932"/>
      <c r="CE109" s="933"/>
      <c r="CF109" s="972" t="s">
        <v>415</v>
      </c>
      <c r="CG109" s="972"/>
      <c r="CH109" s="972"/>
      <c r="CI109" s="972"/>
      <c r="CJ109" s="972"/>
      <c r="CK109" s="934" t="s">
        <v>416</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413</v>
      </c>
      <c r="DH109" s="932"/>
      <c r="DI109" s="932"/>
      <c r="DJ109" s="932"/>
      <c r="DK109" s="933"/>
      <c r="DL109" s="934" t="s">
        <v>414</v>
      </c>
      <c r="DM109" s="932"/>
      <c r="DN109" s="932"/>
      <c r="DO109" s="932"/>
      <c r="DP109" s="933"/>
      <c r="DQ109" s="934" t="s">
        <v>295</v>
      </c>
      <c r="DR109" s="932"/>
      <c r="DS109" s="932"/>
      <c r="DT109" s="932"/>
      <c r="DU109" s="933"/>
      <c r="DV109" s="934" t="s">
        <v>415</v>
      </c>
      <c r="DW109" s="932"/>
      <c r="DX109" s="932"/>
      <c r="DY109" s="932"/>
      <c r="DZ109" s="965"/>
    </row>
    <row r="110" spans="1:131" s="230" customFormat="1" ht="26.25" customHeight="1" x14ac:dyDescent="0.15">
      <c r="A110" s="843" t="s">
        <v>417</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777715</v>
      </c>
      <c r="AB110" s="925"/>
      <c r="AC110" s="925"/>
      <c r="AD110" s="925"/>
      <c r="AE110" s="926"/>
      <c r="AF110" s="927">
        <v>825337</v>
      </c>
      <c r="AG110" s="925"/>
      <c r="AH110" s="925"/>
      <c r="AI110" s="925"/>
      <c r="AJ110" s="926"/>
      <c r="AK110" s="927">
        <v>894001</v>
      </c>
      <c r="AL110" s="925"/>
      <c r="AM110" s="925"/>
      <c r="AN110" s="925"/>
      <c r="AO110" s="926"/>
      <c r="AP110" s="928">
        <v>22.8</v>
      </c>
      <c r="AQ110" s="929"/>
      <c r="AR110" s="929"/>
      <c r="AS110" s="929"/>
      <c r="AT110" s="930"/>
      <c r="AU110" s="966" t="s">
        <v>69</v>
      </c>
      <c r="AV110" s="967"/>
      <c r="AW110" s="967"/>
      <c r="AX110" s="967"/>
      <c r="AY110" s="967"/>
      <c r="AZ110" s="896" t="s">
        <v>418</v>
      </c>
      <c r="BA110" s="844"/>
      <c r="BB110" s="844"/>
      <c r="BC110" s="844"/>
      <c r="BD110" s="844"/>
      <c r="BE110" s="844"/>
      <c r="BF110" s="844"/>
      <c r="BG110" s="844"/>
      <c r="BH110" s="844"/>
      <c r="BI110" s="844"/>
      <c r="BJ110" s="844"/>
      <c r="BK110" s="844"/>
      <c r="BL110" s="844"/>
      <c r="BM110" s="844"/>
      <c r="BN110" s="844"/>
      <c r="BO110" s="844"/>
      <c r="BP110" s="845"/>
      <c r="BQ110" s="897">
        <v>9675511</v>
      </c>
      <c r="BR110" s="878"/>
      <c r="BS110" s="878"/>
      <c r="BT110" s="878"/>
      <c r="BU110" s="878"/>
      <c r="BV110" s="878">
        <v>9572275</v>
      </c>
      <c r="BW110" s="878"/>
      <c r="BX110" s="878"/>
      <c r="BY110" s="878"/>
      <c r="BZ110" s="878"/>
      <c r="CA110" s="878">
        <v>9141005</v>
      </c>
      <c r="CB110" s="878"/>
      <c r="CC110" s="878"/>
      <c r="CD110" s="878"/>
      <c r="CE110" s="878"/>
      <c r="CF110" s="902">
        <v>232.6</v>
      </c>
      <c r="CG110" s="903"/>
      <c r="CH110" s="903"/>
      <c r="CI110" s="903"/>
      <c r="CJ110" s="903"/>
      <c r="CK110" s="962" t="s">
        <v>419</v>
      </c>
      <c r="CL110" s="855"/>
      <c r="CM110" s="896" t="s">
        <v>420</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422</v>
      </c>
      <c r="BA111" s="788"/>
      <c r="BB111" s="788"/>
      <c r="BC111" s="788"/>
      <c r="BD111" s="788"/>
      <c r="BE111" s="788"/>
      <c r="BF111" s="788"/>
      <c r="BG111" s="788"/>
      <c r="BH111" s="788"/>
      <c r="BI111" s="788"/>
      <c r="BJ111" s="788"/>
      <c r="BK111" s="788"/>
      <c r="BL111" s="788"/>
      <c r="BM111" s="788"/>
      <c r="BN111" s="788"/>
      <c r="BO111" s="788"/>
      <c r="BP111" s="789"/>
      <c r="BQ111" s="852">
        <v>37096</v>
      </c>
      <c r="BR111" s="853"/>
      <c r="BS111" s="853"/>
      <c r="BT111" s="853"/>
      <c r="BU111" s="853"/>
      <c r="BV111" s="853">
        <v>13237</v>
      </c>
      <c r="BW111" s="853"/>
      <c r="BX111" s="853"/>
      <c r="BY111" s="853"/>
      <c r="BZ111" s="853"/>
      <c r="CA111" s="853">
        <v>13238</v>
      </c>
      <c r="CB111" s="853"/>
      <c r="CC111" s="853"/>
      <c r="CD111" s="853"/>
      <c r="CE111" s="853"/>
      <c r="CF111" s="911">
        <v>0.3</v>
      </c>
      <c r="CG111" s="912"/>
      <c r="CH111" s="912"/>
      <c r="CI111" s="912"/>
      <c r="CJ111" s="912"/>
      <c r="CK111" s="963"/>
      <c r="CL111" s="857"/>
      <c r="CM111" s="851" t="s">
        <v>423</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424</v>
      </c>
      <c r="B112" s="949"/>
      <c r="C112" s="788" t="s">
        <v>425</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426</v>
      </c>
      <c r="BA112" s="788"/>
      <c r="BB112" s="788"/>
      <c r="BC112" s="788"/>
      <c r="BD112" s="788"/>
      <c r="BE112" s="788"/>
      <c r="BF112" s="788"/>
      <c r="BG112" s="788"/>
      <c r="BH112" s="788"/>
      <c r="BI112" s="788"/>
      <c r="BJ112" s="788"/>
      <c r="BK112" s="788"/>
      <c r="BL112" s="788"/>
      <c r="BM112" s="788"/>
      <c r="BN112" s="788"/>
      <c r="BO112" s="788"/>
      <c r="BP112" s="789"/>
      <c r="BQ112" s="852">
        <v>2451804</v>
      </c>
      <c r="BR112" s="853"/>
      <c r="BS112" s="853"/>
      <c r="BT112" s="853"/>
      <c r="BU112" s="853"/>
      <c r="BV112" s="853">
        <v>2434915</v>
      </c>
      <c r="BW112" s="853"/>
      <c r="BX112" s="853"/>
      <c r="BY112" s="853"/>
      <c r="BZ112" s="853"/>
      <c r="CA112" s="853">
        <v>2236259</v>
      </c>
      <c r="CB112" s="853"/>
      <c r="CC112" s="853"/>
      <c r="CD112" s="853"/>
      <c r="CE112" s="853"/>
      <c r="CF112" s="911">
        <v>56.9</v>
      </c>
      <c r="CG112" s="912"/>
      <c r="CH112" s="912"/>
      <c r="CI112" s="912"/>
      <c r="CJ112" s="912"/>
      <c r="CK112" s="963"/>
      <c r="CL112" s="857"/>
      <c r="CM112" s="851" t="s">
        <v>427</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428</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243873</v>
      </c>
      <c r="AB113" s="955"/>
      <c r="AC113" s="955"/>
      <c r="AD113" s="955"/>
      <c r="AE113" s="956"/>
      <c r="AF113" s="957">
        <v>254076</v>
      </c>
      <c r="AG113" s="955"/>
      <c r="AH113" s="955"/>
      <c r="AI113" s="955"/>
      <c r="AJ113" s="956"/>
      <c r="AK113" s="957">
        <v>202401</v>
      </c>
      <c r="AL113" s="955"/>
      <c r="AM113" s="955"/>
      <c r="AN113" s="955"/>
      <c r="AO113" s="956"/>
      <c r="AP113" s="958">
        <v>5.2</v>
      </c>
      <c r="AQ113" s="959"/>
      <c r="AR113" s="959"/>
      <c r="AS113" s="959"/>
      <c r="AT113" s="960"/>
      <c r="AU113" s="968"/>
      <c r="AV113" s="969"/>
      <c r="AW113" s="969"/>
      <c r="AX113" s="969"/>
      <c r="AY113" s="969"/>
      <c r="AZ113" s="851" t="s">
        <v>429</v>
      </c>
      <c r="BA113" s="788"/>
      <c r="BB113" s="788"/>
      <c r="BC113" s="788"/>
      <c r="BD113" s="788"/>
      <c r="BE113" s="788"/>
      <c r="BF113" s="788"/>
      <c r="BG113" s="788"/>
      <c r="BH113" s="788"/>
      <c r="BI113" s="788"/>
      <c r="BJ113" s="788"/>
      <c r="BK113" s="788"/>
      <c r="BL113" s="788"/>
      <c r="BM113" s="788"/>
      <c r="BN113" s="788"/>
      <c r="BO113" s="788"/>
      <c r="BP113" s="789"/>
      <c r="BQ113" s="852">
        <v>6550</v>
      </c>
      <c r="BR113" s="853"/>
      <c r="BS113" s="853"/>
      <c r="BT113" s="853"/>
      <c r="BU113" s="853"/>
      <c r="BV113" s="853">
        <v>9100</v>
      </c>
      <c r="BW113" s="853"/>
      <c r="BX113" s="853"/>
      <c r="BY113" s="853"/>
      <c r="BZ113" s="853"/>
      <c r="CA113" s="853">
        <v>105153</v>
      </c>
      <c r="CB113" s="853"/>
      <c r="CC113" s="853"/>
      <c r="CD113" s="853"/>
      <c r="CE113" s="853"/>
      <c r="CF113" s="911">
        <v>2.7</v>
      </c>
      <c r="CG113" s="912"/>
      <c r="CH113" s="912"/>
      <c r="CI113" s="912"/>
      <c r="CJ113" s="912"/>
      <c r="CK113" s="963"/>
      <c r="CL113" s="857"/>
      <c r="CM113" s="851" t="s">
        <v>430</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431</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v>
      </c>
      <c r="AB114" s="816"/>
      <c r="AC114" s="816"/>
      <c r="AD114" s="816"/>
      <c r="AE114" s="817"/>
      <c r="AF114" s="818">
        <v>19</v>
      </c>
      <c r="AG114" s="816"/>
      <c r="AH114" s="816"/>
      <c r="AI114" s="816"/>
      <c r="AJ114" s="817"/>
      <c r="AK114" s="818">
        <v>132</v>
      </c>
      <c r="AL114" s="816"/>
      <c r="AM114" s="816"/>
      <c r="AN114" s="816"/>
      <c r="AO114" s="817"/>
      <c r="AP114" s="860">
        <v>0</v>
      </c>
      <c r="AQ114" s="861"/>
      <c r="AR114" s="861"/>
      <c r="AS114" s="861"/>
      <c r="AT114" s="862"/>
      <c r="AU114" s="968"/>
      <c r="AV114" s="969"/>
      <c r="AW114" s="969"/>
      <c r="AX114" s="969"/>
      <c r="AY114" s="969"/>
      <c r="AZ114" s="851" t="s">
        <v>432</v>
      </c>
      <c r="BA114" s="788"/>
      <c r="BB114" s="788"/>
      <c r="BC114" s="788"/>
      <c r="BD114" s="788"/>
      <c r="BE114" s="788"/>
      <c r="BF114" s="788"/>
      <c r="BG114" s="788"/>
      <c r="BH114" s="788"/>
      <c r="BI114" s="788"/>
      <c r="BJ114" s="788"/>
      <c r="BK114" s="788"/>
      <c r="BL114" s="788"/>
      <c r="BM114" s="788"/>
      <c r="BN114" s="788"/>
      <c r="BO114" s="788"/>
      <c r="BP114" s="789"/>
      <c r="BQ114" s="852">
        <v>1772096</v>
      </c>
      <c r="BR114" s="853"/>
      <c r="BS114" s="853"/>
      <c r="BT114" s="853"/>
      <c r="BU114" s="853"/>
      <c r="BV114" s="853">
        <v>1777196</v>
      </c>
      <c r="BW114" s="853"/>
      <c r="BX114" s="853"/>
      <c r="BY114" s="853"/>
      <c r="BZ114" s="853"/>
      <c r="CA114" s="853">
        <v>1798971</v>
      </c>
      <c r="CB114" s="853"/>
      <c r="CC114" s="853"/>
      <c r="CD114" s="853"/>
      <c r="CE114" s="853"/>
      <c r="CF114" s="911">
        <v>45.8</v>
      </c>
      <c r="CG114" s="912"/>
      <c r="CH114" s="912"/>
      <c r="CI114" s="912"/>
      <c r="CJ114" s="912"/>
      <c r="CK114" s="963"/>
      <c r="CL114" s="857"/>
      <c r="CM114" s="851" t="s">
        <v>433</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434</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435</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v>1034</v>
      </c>
      <c r="BW115" s="853"/>
      <c r="BX115" s="853"/>
      <c r="BY115" s="853"/>
      <c r="BZ115" s="853"/>
      <c r="CA115" s="853" t="s">
        <v>122</v>
      </c>
      <c r="CB115" s="853"/>
      <c r="CC115" s="853"/>
      <c r="CD115" s="853"/>
      <c r="CE115" s="853"/>
      <c r="CF115" s="911" t="s">
        <v>122</v>
      </c>
      <c r="CG115" s="912"/>
      <c r="CH115" s="912"/>
      <c r="CI115" s="912"/>
      <c r="CJ115" s="912"/>
      <c r="CK115" s="963"/>
      <c r="CL115" s="857"/>
      <c r="CM115" s="851" t="s">
        <v>436</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37096</v>
      </c>
      <c r="DH115" s="816"/>
      <c r="DI115" s="816"/>
      <c r="DJ115" s="816"/>
      <c r="DK115" s="817"/>
      <c r="DL115" s="818">
        <v>13237</v>
      </c>
      <c r="DM115" s="816"/>
      <c r="DN115" s="816"/>
      <c r="DO115" s="816"/>
      <c r="DP115" s="817"/>
      <c r="DQ115" s="818">
        <v>13238</v>
      </c>
      <c r="DR115" s="816"/>
      <c r="DS115" s="816"/>
      <c r="DT115" s="816"/>
      <c r="DU115" s="817"/>
      <c r="DV115" s="860">
        <v>0.3</v>
      </c>
      <c r="DW115" s="861"/>
      <c r="DX115" s="861"/>
      <c r="DY115" s="861"/>
      <c r="DZ115" s="862"/>
    </row>
    <row r="116" spans="1:130" s="230" customFormat="1" ht="26.25" customHeight="1" x14ac:dyDescent="0.15">
      <c r="A116" s="952"/>
      <c r="B116" s="953"/>
      <c r="C116" s="875" t="s">
        <v>437</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438</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439</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440</v>
      </c>
      <c r="Z117" s="933"/>
      <c r="AA117" s="938">
        <v>1021590</v>
      </c>
      <c r="AB117" s="939"/>
      <c r="AC117" s="939"/>
      <c r="AD117" s="939"/>
      <c r="AE117" s="940"/>
      <c r="AF117" s="941">
        <v>1079432</v>
      </c>
      <c r="AG117" s="939"/>
      <c r="AH117" s="939"/>
      <c r="AI117" s="939"/>
      <c r="AJ117" s="940"/>
      <c r="AK117" s="941">
        <v>1096534</v>
      </c>
      <c r="AL117" s="939"/>
      <c r="AM117" s="939"/>
      <c r="AN117" s="939"/>
      <c r="AO117" s="940"/>
      <c r="AP117" s="942"/>
      <c r="AQ117" s="943"/>
      <c r="AR117" s="943"/>
      <c r="AS117" s="943"/>
      <c r="AT117" s="944"/>
      <c r="AU117" s="968"/>
      <c r="AV117" s="969"/>
      <c r="AW117" s="969"/>
      <c r="AX117" s="969"/>
      <c r="AY117" s="969"/>
      <c r="AZ117" s="899" t="s">
        <v>441</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442</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416</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413</v>
      </c>
      <c r="AB118" s="932"/>
      <c r="AC118" s="932"/>
      <c r="AD118" s="932"/>
      <c r="AE118" s="933"/>
      <c r="AF118" s="934" t="s">
        <v>414</v>
      </c>
      <c r="AG118" s="932"/>
      <c r="AH118" s="932"/>
      <c r="AI118" s="932"/>
      <c r="AJ118" s="933"/>
      <c r="AK118" s="934" t="s">
        <v>295</v>
      </c>
      <c r="AL118" s="932"/>
      <c r="AM118" s="932"/>
      <c r="AN118" s="932"/>
      <c r="AO118" s="933"/>
      <c r="AP118" s="935" t="s">
        <v>415</v>
      </c>
      <c r="AQ118" s="936"/>
      <c r="AR118" s="936"/>
      <c r="AS118" s="936"/>
      <c r="AT118" s="937"/>
      <c r="AU118" s="968"/>
      <c r="AV118" s="969"/>
      <c r="AW118" s="969"/>
      <c r="AX118" s="969"/>
      <c r="AY118" s="969"/>
      <c r="AZ118" s="874" t="s">
        <v>443</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444</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419</v>
      </c>
      <c r="B119" s="855"/>
      <c r="C119" s="896" t="s">
        <v>420</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445</v>
      </c>
      <c r="BP119" s="914"/>
      <c r="BQ119" s="915">
        <v>13943057</v>
      </c>
      <c r="BR119" s="881"/>
      <c r="BS119" s="881"/>
      <c r="BT119" s="881"/>
      <c r="BU119" s="881"/>
      <c r="BV119" s="881">
        <v>13807757</v>
      </c>
      <c r="BW119" s="881"/>
      <c r="BX119" s="881"/>
      <c r="BY119" s="881"/>
      <c r="BZ119" s="881"/>
      <c r="CA119" s="881">
        <v>13294626</v>
      </c>
      <c r="CB119" s="881"/>
      <c r="CC119" s="881"/>
      <c r="CD119" s="881"/>
      <c r="CE119" s="881"/>
      <c r="CF119" s="784"/>
      <c r="CG119" s="785"/>
      <c r="CH119" s="785"/>
      <c r="CI119" s="785"/>
      <c r="CJ119" s="870"/>
      <c r="CK119" s="964"/>
      <c r="CL119" s="859"/>
      <c r="CM119" s="874" t="s">
        <v>446</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423</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447</v>
      </c>
      <c r="AV120" s="917"/>
      <c r="AW120" s="917"/>
      <c r="AX120" s="917"/>
      <c r="AY120" s="918"/>
      <c r="AZ120" s="896" t="s">
        <v>448</v>
      </c>
      <c r="BA120" s="844"/>
      <c r="BB120" s="844"/>
      <c r="BC120" s="844"/>
      <c r="BD120" s="844"/>
      <c r="BE120" s="844"/>
      <c r="BF120" s="844"/>
      <c r="BG120" s="844"/>
      <c r="BH120" s="844"/>
      <c r="BI120" s="844"/>
      <c r="BJ120" s="844"/>
      <c r="BK120" s="844"/>
      <c r="BL120" s="844"/>
      <c r="BM120" s="844"/>
      <c r="BN120" s="844"/>
      <c r="BO120" s="844"/>
      <c r="BP120" s="845"/>
      <c r="BQ120" s="897">
        <v>1598559</v>
      </c>
      <c r="BR120" s="878"/>
      <c r="BS120" s="878"/>
      <c r="BT120" s="878"/>
      <c r="BU120" s="878"/>
      <c r="BV120" s="878">
        <v>1892355</v>
      </c>
      <c r="BW120" s="878"/>
      <c r="BX120" s="878"/>
      <c r="BY120" s="878"/>
      <c r="BZ120" s="878"/>
      <c r="CA120" s="878">
        <v>2086876</v>
      </c>
      <c r="CB120" s="878"/>
      <c r="CC120" s="878"/>
      <c r="CD120" s="878"/>
      <c r="CE120" s="878"/>
      <c r="CF120" s="902">
        <v>53.1</v>
      </c>
      <c r="CG120" s="903"/>
      <c r="CH120" s="903"/>
      <c r="CI120" s="903"/>
      <c r="CJ120" s="903"/>
      <c r="CK120" s="904" t="s">
        <v>449</v>
      </c>
      <c r="CL120" s="888"/>
      <c r="CM120" s="888"/>
      <c r="CN120" s="888"/>
      <c r="CO120" s="889"/>
      <c r="CP120" s="908" t="s">
        <v>396</v>
      </c>
      <c r="CQ120" s="909"/>
      <c r="CR120" s="909"/>
      <c r="CS120" s="909"/>
      <c r="CT120" s="909"/>
      <c r="CU120" s="909"/>
      <c r="CV120" s="909"/>
      <c r="CW120" s="909"/>
      <c r="CX120" s="909"/>
      <c r="CY120" s="909"/>
      <c r="CZ120" s="909"/>
      <c r="DA120" s="909"/>
      <c r="DB120" s="909"/>
      <c r="DC120" s="909"/>
      <c r="DD120" s="909"/>
      <c r="DE120" s="909"/>
      <c r="DF120" s="910"/>
      <c r="DG120" s="897" t="s">
        <v>122</v>
      </c>
      <c r="DH120" s="878"/>
      <c r="DI120" s="878"/>
      <c r="DJ120" s="878"/>
      <c r="DK120" s="878"/>
      <c r="DL120" s="878" t="s">
        <v>122</v>
      </c>
      <c r="DM120" s="878"/>
      <c r="DN120" s="878"/>
      <c r="DO120" s="878"/>
      <c r="DP120" s="878"/>
      <c r="DQ120" s="878">
        <v>2216489</v>
      </c>
      <c r="DR120" s="878"/>
      <c r="DS120" s="878"/>
      <c r="DT120" s="878"/>
      <c r="DU120" s="878"/>
      <c r="DV120" s="879">
        <v>56.4</v>
      </c>
      <c r="DW120" s="879"/>
      <c r="DX120" s="879"/>
      <c r="DY120" s="879"/>
      <c r="DZ120" s="880"/>
    </row>
    <row r="121" spans="1:130" s="230" customFormat="1" ht="26.25" customHeight="1" x14ac:dyDescent="0.15">
      <c r="A121" s="856"/>
      <c r="B121" s="857"/>
      <c r="C121" s="899" t="s">
        <v>450</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451</v>
      </c>
      <c r="BA121" s="788"/>
      <c r="BB121" s="788"/>
      <c r="BC121" s="788"/>
      <c r="BD121" s="788"/>
      <c r="BE121" s="788"/>
      <c r="BF121" s="788"/>
      <c r="BG121" s="788"/>
      <c r="BH121" s="788"/>
      <c r="BI121" s="788"/>
      <c r="BJ121" s="788"/>
      <c r="BK121" s="788"/>
      <c r="BL121" s="788"/>
      <c r="BM121" s="788"/>
      <c r="BN121" s="788"/>
      <c r="BO121" s="788"/>
      <c r="BP121" s="789"/>
      <c r="BQ121" s="852">
        <v>1959172</v>
      </c>
      <c r="BR121" s="853"/>
      <c r="BS121" s="853"/>
      <c r="BT121" s="853"/>
      <c r="BU121" s="853"/>
      <c r="BV121" s="853">
        <v>1884492</v>
      </c>
      <c r="BW121" s="853"/>
      <c r="BX121" s="853"/>
      <c r="BY121" s="853"/>
      <c r="BZ121" s="853"/>
      <c r="CA121" s="853">
        <v>1641742</v>
      </c>
      <c r="CB121" s="853"/>
      <c r="CC121" s="853"/>
      <c r="CD121" s="853"/>
      <c r="CE121" s="853"/>
      <c r="CF121" s="911">
        <v>41.8</v>
      </c>
      <c r="CG121" s="912"/>
      <c r="CH121" s="912"/>
      <c r="CI121" s="912"/>
      <c r="CJ121" s="912"/>
      <c r="CK121" s="905"/>
      <c r="CL121" s="891"/>
      <c r="CM121" s="891"/>
      <c r="CN121" s="891"/>
      <c r="CO121" s="892"/>
      <c r="CP121" s="871" t="s">
        <v>397</v>
      </c>
      <c r="CQ121" s="872"/>
      <c r="CR121" s="872"/>
      <c r="CS121" s="872"/>
      <c r="CT121" s="872"/>
      <c r="CU121" s="872"/>
      <c r="CV121" s="872"/>
      <c r="CW121" s="872"/>
      <c r="CX121" s="872"/>
      <c r="CY121" s="872"/>
      <c r="CZ121" s="872"/>
      <c r="DA121" s="872"/>
      <c r="DB121" s="872"/>
      <c r="DC121" s="872"/>
      <c r="DD121" s="872"/>
      <c r="DE121" s="872"/>
      <c r="DF121" s="873"/>
      <c r="DG121" s="852">
        <v>21525</v>
      </c>
      <c r="DH121" s="853"/>
      <c r="DI121" s="853"/>
      <c r="DJ121" s="853"/>
      <c r="DK121" s="853"/>
      <c r="DL121" s="853">
        <v>20649</v>
      </c>
      <c r="DM121" s="853"/>
      <c r="DN121" s="853"/>
      <c r="DO121" s="853"/>
      <c r="DP121" s="853"/>
      <c r="DQ121" s="853">
        <v>19770</v>
      </c>
      <c r="DR121" s="853"/>
      <c r="DS121" s="853"/>
      <c r="DT121" s="853"/>
      <c r="DU121" s="853"/>
      <c r="DV121" s="830">
        <v>0.5</v>
      </c>
      <c r="DW121" s="830"/>
      <c r="DX121" s="830"/>
      <c r="DY121" s="830"/>
      <c r="DZ121" s="831"/>
    </row>
    <row r="122" spans="1:130" s="230" customFormat="1" ht="26.25" customHeight="1" x14ac:dyDescent="0.15">
      <c r="A122" s="856"/>
      <c r="B122" s="857"/>
      <c r="C122" s="851" t="s">
        <v>433</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452</v>
      </c>
      <c r="BA122" s="875"/>
      <c r="BB122" s="875"/>
      <c r="BC122" s="875"/>
      <c r="BD122" s="875"/>
      <c r="BE122" s="875"/>
      <c r="BF122" s="875"/>
      <c r="BG122" s="875"/>
      <c r="BH122" s="875"/>
      <c r="BI122" s="875"/>
      <c r="BJ122" s="875"/>
      <c r="BK122" s="875"/>
      <c r="BL122" s="875"/>
      <c r="BM122" s="875"/>
      <c r="BN122" s="875"/>
      <c r="BO122" s="875"/>
      <c r="BP122" s="876"/>
      <c r="BQ122" s="915">
        <v>7064658</v>
      </c>
      <c r="BR122" s="881"/>
      <c r="BS122" s="881"/>
      <c r="BT122" s="881"/>
      <c r="BU122" s="881"/>
      <c r="BV122" s="881">
        <v>6772031</v>
      </c>
      <c r="BW122" s="881"/>
      <c r="BX122" s="881"/>
      <c r="BY122" s="881"/>
      <c r="BZ122" s="881"/>
      <c r="CA122" s="881">
        <v>6371795</v>
      </c>
      <c r="CB122" s="881"/>
      <c r="CC122" s="881"/>
      <c r="CD122" s="881"/>
      <c r="CE122" s="881"/>
      <c r="CF122" s="882">
        <v>162.1</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439</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453</v>
      </c>
      <c r="BP123" s="914"/>
      <c r="BQ123" s="868">
        <v>10622389</v>
      </c>
      <c r="BR123" s="869"/>
      <c r="BS123" s="869"/>
      <c r="BT123" s="869"/>
      <c r="BU123" s="869"/>
      <c r="BV123" s="869">
        <v>10548878</v>
      </c>
      <c r="BW123" s="869"/>
      <c r="BX123" s="869"/>
      <c r="BY123" s="869"/>
      <c r="BZ123" s="869"/>
      <c r="CA123" s="869">
        <v>10100413</v>
      </c>
      <c r="CB123" s="869"/>
      <c r="CC123" s="869"/>
      <c r="CD123" s="869"/>
      <c r="CE123" s="869"/>
      <c r="CF123" s="784"/>
      <c r="CG123" s="785"/>
      <c r="CH123" s="785"/>
      <c r="CI123" s="785"/>
      <c r="CJ123" s="870"/>
      <c r="CK123" s="905"/>
      <c r="CL123" s="891"/>
      <c r="CM123" s="891"/>
      <c r="CN123" s="891"/>
      <c r="CO123" s="892"/>
      <c r="CP123" s="871" t="s">
        <v>393</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442</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82.9</v>
      </c>
      <c r="BR124" s="867"/>
      <c r="BS124" s="867"/>
      <c r="BT124" s="867"/>
      <c r="BU124" s="867"/>
      <c r="BV124" s="867">
        <v>86.4</v>
      </c>
      <c r="BW124" s="867"/>
      <c r="BX124" s="867"/>
      <c r="BY124" s="867"/>
      <c r="BZ124" s="867"/>
      <c r="CA124" s="867">
        <v>81.2</v>
      </c>
      <c r="CB124" s="867"/>
      <c r="CC124" s="867"/>
      <c r="CD124" s="867"/>
      <c r="CE124" s="867"/>
      <c r="CF124" s="762"/>
      <c r="CG124" s="763"/>
      <c r="CH124" s="763"/>
      <c r="CI124" s="763"/>
      <c r="CJ124" s="898"/>
      <c r="CK124" s="906"/>
      <c r="CL124" s="906"/>
      <c r="CM124" s="906"/>
      <c r="CN124" s="906"/>
      <c r="CO124" s="907"/>
      <c r="CP124" s="871" t="s">
        <v>455</v>
      </c>
      <c r="CQ124" s="872"/>
      <c r="CR124" s="872"/>
      <c r="CS124" s="872"/>
      <c r="CT124" s="872"/>
      <c r="CU124" s="872"/>
      <c r="CV124" s="872"/>
      <c r="CW124" s="872"/>
      <c r="CX124" s="872"/>
      <c r="CY124" s="872"/>
      <c r="CZ124" s="872"/>
      <c r="DA124" s="872"/>
      <c r="DB124" s="872"/>
      <c r="DC124" s="872"/>
      <c r="DD124" s="872"/>
      <c r="DE124" s="872"/>
      <c r="DF124" s="873"/>
      <c r="DG124" s="799">
        <v>2430279</v>
      </c>
      <c r="DH124" s="800"/>
      <c r="DI124" s="800"/>
      <c r="DJ124" s="800"/>
      <c r="DK124" s="801"/>
      <c r="DL124" s="802">
        <v>2414266</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444</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456</v>
      </c>
      <c r="CL125" s="888"/>
      <c r="CM125" s="888"/>
      <c r="CN125" s="888"/>
      <c r="CO125" s="889"/>
      <c r="CP125" s="896" t="s">
        <v>457</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446</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458</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460</v>
      </c>
      <c r="AY127" s="848"/>
      <c r="AZ127" s="848"/>
      <c r="BA127" s="848"/>
      <c r="BB127" s="848"/>
      <c r="BC127" s="848"/>
      <c r="BD127" s="848"/>
      <c r="BE127" s="849"/>
      <c r="BF127" s="847" t="s">
        <v>461</v>
      </c>
      <c r="BG127" s="848"/>
      <c r="BH127" s="848"/>
      <c r="BI127" s="848"/>
      <c r="BJ127" s="848"/>
      <c r="BK127" s="848"/>
      <c r="BL127" s="849"/>
      <c r="BM127" s="847" t="s">
        <v>462</v>
      </c>
      <c r="BN127" s="848"/>
      <c r="BO127" s="848"/>
      <c r="BP127" s="848"/>
      <c r="BQ127" s="848"/>
      <c r="BR127" s="848"/>
      <c r="BS127" s="849"/>
      <c r="BT127" s="847" t="s">
        <v>463</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464</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466</v>
      </c>
      <c r="X128" s="834"/>
      <c r="Y128" s="834"/>
      <c r="Z128" s="835"/>
      <c r="AA128" s="836">
        <v>206581</v>
      </c>
      <c r="AB128" s="837"/>
      <c r="AC128" s="837"/>
      <c r="AD128" s="837"/>
      <c r="AE128" s="838"/>
      <c r="AF128" s="839">
        <v>202800</v>
      </c>
      <c r="AG128" s="837"/>
      <c r="AH128" s="837"/>
      <c r="AI128" s="837"/>
      <c r="AJ128" s="838"/>
      <c r="AK128" s="839">
        <v>148902</v>
      </c>
      <c r="AL128" s="837"/>
      <c r="AM128" s="837"/>
      <c r="AN128" s="837"/>
      <c r="AO128" s="838"/>
      <c r="AP128" s="840"/>
      <c r="AQ128" s="841"/>
      <c r="AR128" s="841"/>
      <c r="AS128" s="841"/>
      <c r="AT128" s="842"/>
      <c r="AU128" s="232"/>
      <c r="AV128" s="232"/>
      <c r="AW128" s="232"/>
      <c r="AX128" s="843" t="s">
        <v>467</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468</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v>1034</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469</v>
      </c>
      <c r="X129" s="813"/>
      <c r="Y129" s="813"/>
      <c r="Z129" s="814"/>
      <c r="AA129" s="815">
        <v>4578900</v>
      </c>
      <c r="AB129" s="816"/>
      <c r="AC129" s="816"/>
      <c r="AD129" s="816"/>
      <c r="AE129" s="817"/>
      <c r="AF129" s="818">
        <v>4346189</v>
      </c>
      <c r="AG129" s="816"/>
      <c r="AH129" s="816"/>
      <c r="AI129" s="816"/>
      <c r="AJ129" s="817"/>
      <c r="AK129" s="818">
        <v>4505005</v>
      </c>
      <c r="AL129" s="816"/>
      <c r="AM129" s="816"/>
      <c r="AN129" s="816"/>
      <c r="AO129" s="817"/>
      <c r="AP129" s="819"/>
      <c r="AQ129" s="820"/>
      <c r="AR129" s="820"/>
      <c r="AS129" s="820"/>
      <c r="AT129" s="821"/>
      <c r="AU129" s="233"/>
      <c r="AV129" s="233"/>
      <c r="AW129" s="233"/>
      <c r="AX129" s="787" t="s">
        <v>470</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471</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472</v>
      </c>
      <c r="X130" s="813"/>
      <c r="Y130" s="813"/>
      <c r="Z130" s="814"/>
      <c r="AA130" s="815">
        <v>576143</v>
      </c>
      <c r="AB130" s="816"/>
      <c r="AC130" s="816"/>
      <c r="AD130" s="816"/>
      <c r="AE130" s="817"/>
      <c r="AF130" s="818">
        <v>575700</v>
      </c>
      <c r="AG130" s="816"/>
      <c r="AH130" s="816"/>
      <c r="AI130" s="816"/>
      <c r="AJ130" s="817"/>
      <c r="AK130" s="818">
        <v>575434</v>
      </c>
      <c r="AL130" s="816"/>
      <c r="AM130" s="816"/>
      <c r="AN130" s="816"/>
      <c r="AO130" s="817"/>
      <c r="AP130" s="819"/>
      <c r="AQ130" s="820"/>
      <c r="AR130" s="820"/>
      <c r="AS130" s="820"/>
      <c r="AT130" s="821"/>
      <c r="AU130" s="233"/>
      <c r="AV130" s="233"/>
      <c r="AW130" s="233"/>
      <c r="AX130" s="787" t="s">
        <v>473</v>
      </c>
      <c r="AY130" s="788"/>
      <c r="AZ130" s="788"/>
      <c r="BA130" s="788"/>
      <c r="BB130" s="788"/>
      <c r="BC130" s="788"/>
      <c r="BD130" s="788"/>
      <c r="BE130" s="789"/>
      <c r="BF130" s="790">
        <v>7.8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474</v>
      </c>
      <c r="X131" s="797"/>
      <c r="Y131" s="797"/>
      <c r="Z131" s="798"/>
      <c r="AA131" s="799">
        <v>4002757</v>
      </c>
      <c r="AB131" s="800"/>
      <c r="AC131" s="800"/>
      <c r="AD131" s="800"/>
      <c r="AE131" s="801"/>
      <c r="AF131" s="802">
        <v>3770489</v>
      </c>
      <c r="AG131" s="800"/>
      <c r="AH131" s="800"/>
      <c r="AI131" s="800"/>
      <c r="AJ131" s="801"/>
      <c r="AK131" s="802">
        <v>3929571</v>
      </c>
      <c r="AL131" s="800"/>
      <c r="AM131" s="800"/>
      <c r="AN131" s="800"/>
      <c r="AO131" s="801"/>
      <c r="AP131" s="803"/>
      <c r="AQ131" s="804"/>
      <c r="AR131" s="804"/>
      <c r="AS131" s="804"/>
      <c r="AT131" s="805"/>
      <c r="AU131" s="233"/>
      <c r="AV131" s="233"/>
      <c r="AW131" s="233"/>
      <c r="AX131" s="765" t="s">
        <v>475</v>
      </c>
      <c r="AY131" s="766"/>
      <c r="AZ131" s="766"/>
      <c r="BA131" s="766"/>
      <c r="BB131" s="766"/>
      <c r="BC131" s="766"/>
      <c r="BD131" s="766"/>
      <c r="BE131" s="767"/>
      <c r="BF131" s="768">
        <v>81.2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476</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477</v>
      </c>
      <c r="W132" s="778"/>
      <c r="X132" s="778"/>
      <c r="Y132" s="778"/>
      <c r="Z132" s="779"/>
      <c r="AA132" s="780">
        <v>5.9675368750000004</v>
      </c>
      <c r="AB132" s="781"/>
      <c r="AC132" s="781"/>
      <c r="AD132" s="781"/>
      <c r="AE132" s="782"/>
      <c r="AF132" s="783">
        <v>7.9812459340000004</v>
      </c>
      <c r="AG132" s="781"/>
      <c r="AH132" s="781"/>
      <c r="AI132" s="781"/>
      <c r="AJ132" s="782"/>
      <c r="AK132" s="783">
        <v>9.4717209590000007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478</v>
      </c>
      <c r="W133" s="757"/>
      <c r="X133" s="757"/>
      <c r="Y133" s="757"/>
      <c r="Z133" s="758"/>
      <c r="AA133" s="759">
        <v>6.4</v>
      </c>
      <c r="AB133" s="760"/>
      <c r="AC133" s="760"/>
      <c r="AD133" s="760"/>
      <c r="AE133" s="761"/>
      <c r="AF133" s="759">
        <v>6.9</v>
      </c>
      <c r="AG133" s="760"/>
      <c r="AH133" s="760"/>
      <c r="AI133" s="760"/>
      <c r="AJ133" s="761"/>
      <c r="AK133" s="759">
        <v>7.8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LzyC4x2FAZvPT2bvikfDDtxIr1jq89v5V1VpQ9C1Fm5YfsKcKMOSXcCYZlR4KFd1bfAYoGsWlc+8jXbsBOqYQ==" saltValue="SRfZljgUbOwrczuCMW29L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50OEWZjerzw/R2n7C7IvXtnQzFkyvg7tXE4WY2fSWnQTaIuNU4sMSpL9So7dw3LuT7Kc11Xr8m3A3pD+ce65cQ==" saltValue="6LmveqmS7sPkaKZMHDdB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ujA25pKwdNAs//L+iQWDhVAvaRfUfXlrqJmW80fKe6wdUpwbomk5AI4Hr0xCtVHZB9bUjAt87g7XKEO24m57Q==" saltValue="DAGZq4DO2Q3BmS/PoaSFI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487</v>
      </c>
      <c r="AL9" s="1167"/>
      <c r="AM9" s="1167"/>
      <c r="AN9" s="1168"/>
      <c r="AO9" s="281">
        <v>1828643</v>
      </c>
      <c r="AP9" s="281">
        <v>116348</v>
      </c>
      <c r="AQ9" s="282">
        <v>93942</v>
      </c>
      <c r="AR9" s="283">
        <v>23.9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488</v>
      </c>
      <c r="AL10" s="1167"/>
      <c r="AM10" s="1167"/>
      <c r="AN10" s="1168"/>
      <c r="AO10" s="284">
        <v>52700</v>
      </c>
      <c r="AP10" s="284">
        <v>3353</v>
      </c>
      <c r="AQ10" s="285">
        <v>12590</v>
      </c>
      <c r="AR10" s="286">
        <v>-73.400000000000006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489</v>
      </c>
      <c r="AL11" s="1167"/>
      <c r="AM11" s="1167"/>
      <c r="AN11" s="1168"/>
      <c r="AO11" s="284" t="s">
        <v>490</v>
      </c>
      <c r="AP11" s="284" t="s">
        <v>490</v>
      </c>
      <c r="AQ11" s="285">
        <v>461</v>
      </c>
      <c r="AR11" s="286" t="s">
        <v>490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491</v>
      </c>
      <c r="AL12" s="1167"/>
      <c r="AM12" s="1167"/>
      <c r="AN12" s="1168"/>
      <c r="AO12" s="284" t="s">
        <v>490</v>
      </c>
      <c r="AP12" s="284" t="s">
        <v>490</v>
      </c>
      <c r="AQ12" s="285">
        <v>24</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492</v>
      </c>
      <c r="AL13" s="1167"/>
      <c r="AM13" s="1167"/>
      <c r="AN13" s="1168"/>
      <c r="AO13" s="284">
        <v>99360</v>
      </c>
      <c r="AP13" s="284">
        <v>6322</v>
      </c>
      <c r="AQ13" s="285">
        <v>3962</v>
      </c>
      <c r="AR13" s="286">
        <v>59.6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493</v>
      </c>
      <c r="AL14" s="1167"/>
      <c r="AM14" s="1167"/>
      <c r="AN14" s="1168"/>
      <c r="AO14" s="284">
        <v>23938</v>
      </c>
      <c r="AP14" s="284">
        <v>1523</v>
      </c>
      <c r="AQ14" s="285">
        <v>1657</v>
      </c>
      <c r="AR14" s="286">
        <v>-8.1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494</v>
      </c>
      <c r="AL15" s="1170"/>
      <c r="AM15" s="1170"/>
      <c r="AN15" s="1171"/>
      <c r="AO15" s="284">
        <v>-111012</v>
      </c>
      <c r="AP15" s="284">
        <v>-7063</v>
      </c>
      <c r="AQ15" s="285">
        <v>-5526</v>
      </c>
      <c r="AR15" s="286">
        <v>27.8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1893629</v>
      </c>
      <c r="AP16" s="284">
        <v>120483</v>
      </c>
      <c r="AQ16" s="285">
        <v>107111</v>
      </c>
      <c r="AR16" s="286">
        <v>12.5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499</v>
      </c>
      <c r="AL21" s="1173"/>
      <c r="AM21" s="1173"/>
      <c r="AN21" s="1174"/>
      <c r="AO21" s="297">
        <v>13.3</v>
      </c>
      <c r="AP21" s="298">
        <v>9.3000000000000007</v>
      </c>
      <c r="AQ21" s="299">
        <v>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500</v>
      </c>
      <c r="AL22" s="1173"/>
      <c r="AM22" s="1173"/>
      <c r="AN22" s="1174"/>
      <c r="AO22" s="302">
        <v>96</v>
      </c>
      <c r="AP22" s="303">
        <v>96.8</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501</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504</v>
      </c>
      <c r="AL32" s="1157"/>
      <c r="AM32" s="1157"/>
      <c r="AN32" s="1158"/>
      <c r="AO32" s="312">
        <v>894001</v>
      </c>
      <c r="AP32" s="312">
        <v>56881</v>
      </c>
      <c r="AQ32" s="313">
        <v>49869</v>
      </c>
      <c r="AR32" s="314">
        <v>14.1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505</v>
      </c>
      <c r="AL33" s="1157"/>
      <c r="AM33" s="1157"/>
      <c r="AN33" s="1158"/>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506</v>
      </c>
      <c r="AL34" s="1157"/>
      <c r="AM34" s="1157"/>
      <c r="AN34" s="1158"/>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507</v>
      </c>
      <c r="AL35" s="1157"/>
      <c r="AM35" s="1157"/>
      <c r="AN35" s="1158"/>
      <c r="AO35" s="312">
        <v>202401</v>
      </c>
      <c r="AP35" s="312">
        <v>12878</v>
      </c>
      <c r="AQ35" s="313">
        <v>14647</v>
      </c>
      <c r="AR35" s="314">
        <v>-12.1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508</v>
      </c>
      <c r="AL36" s="1157"/>
      <c r="AM36" s="1157"/>
      <c r="AN36" s="1158"/>
      <c r="AO36" s="312">
        <v>132</v>
      </c>
      <c r="AP36" s="312">
        <v>8</v>
      </c>
      <c r="AQ36" s="313">
        <v>2417</v>
      </c>
      <c r="AR36" s="314">
        <v>-99.7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509</v>
      </c>
      <c r="AL37" s="1157"/>
      <c r="AM37" s="1157"/>
      <c r="AN37" s="1158"/>
      <c r="AO37" s="312" t="s">
        <v>490</v>
      </c>
      <c r="AP37" s="312" t="s">
        <v>490</v>
      </c>
      <c r="AQ37" s="313">
        <v>490</v>
      </c>
      <c r="AR37" s="314" t="s">
        <v>490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510</v>
      </c>
      <c r="AL38" s="1160"/>
      <c r="AM38" s="1160"/>
      <c r="AN38" s="1161"/>
      <c r="AO38" s="315" t="s">
        <v>490</v>
      </c>
      <c r="AP38" s="315" t="s">
        <v>490</v>
      </c>
      <c r="AQ38" s="316">
        <v>2</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511</v>
      </c>
      <c r="AL39" s="1160"/>
      <c r="AM39" s="1160"/>
      <c r="AN39" s="1161"/>
      <c r="AO39" s="312">
        <v>-148902</v>
      </c>
      <c r="AP39" s="312">
        <v>-9474</v>
      </c>
      <c r="AQ39" s="313">
        <v>-2755</v>
      </c>
      <c r="AR39" s="314">
        <v>243.9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512</v>
      </c>
      <c r="AL40" s="1157"/>
      <c r="AM40" s="1157"/>
      <c r="AN40" s="1158"/>
      <c r="AO40" s="312">
        <v>-575434</v>
      </c>
      <c r="AP40" s="312">
        <v>-36612</v>
      </c>
      <c r="AQ40" s="313">
        <v>-44075</v>
      </c>
      <c r="AR40" s="314">
        <v>-16.899999999999999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372198</v>
      </c>
      <c r="AP41" s="312">
        <v>23681</v>
      </c>
      <c r="AQ41" s="313">
        <v>20595</v>
      </c>
      <c r="AR41" s="314">
        <v>15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482</v>
      </c>
      <c r="AN49" s="1151" t="s">
        <v>515</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999693</v>
      </c>
      <c r="AN51" s="334">
        <v>59819</v>
      </c>
      <c r="AO51" s="335">
        <v>-2.4</v>
      </c>
      <c r="AP51" s="336">
        <v>87464</v>
      </c>
      <c r="AQ51" s="337">
        <v>19</v>
      </c>
      <c r="AR51" s="338">
        <v>-21.4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279432</v>
      </c>
      <c r="AN52" s="342">
        <v>16720</v>
      </c>
      <c r="AO52" s="343">
        <v>-25.9</v>
      </c>
      <c r="AP52" s="344">
        <v>47479</v>
      </c>
      <c r="AQ52" s="345">
        <v>10.199999999999999</v>
      </c>
      <c r="AR52" s="346">
        <v>-36.1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1411031</v>
      </c>
      <c r="AN53" s="334">
        <v>85704</v>
      </c>
      <c r="AO53" s="335">
        <v>43.3</v>
      </c>
      <c r="AP53" s="336">
        <v>96248</v>
      </c>
      <c r="AQ53" s="337">
        <v>10</v>
      </c>
      <c r="AR53" s="338">
        <v>33.299999999999997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350402</v>
      </c>
      <c r="AN54" s="342">
        <v>21283</v>
      </c>
      <c r="AO54" s="343">
        <v>27.3</v>
      </c>
      <c r="AP54" s="344">
        <v>55768</v>
      </c>
      <c r="AQ54" s="345">
        <v>17.5</v>
      </c>
      <c r="AR54" s="346">
        <v>9.8000000000000007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800812</v>
      </c>
      <c r="AN55" s="334">
        <v>49758</v>
      </c>
      <c r="AO55" s="335">
        <v>-41.9</v>
      </c>
      <c r="AP55" s="336">
        <v>76413</v>
      </c>
      <c r="AQ55" s="337">
        <v>-20.6</v>
      </c>
      <c r="AR55" s="338">
        <v>-21.3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207491</v>
      </c>
      <c r="AN56" s="342">
        <v>12892</v>
      </c>
      <c r="AO56" s="343">
        <v>-39.4</v>
      </c>
      <c r="AP56" s="344">
        <v>39658</v>
      </c>
      <c r="AQ56" s="345">
        <v>-28.9</v>
      </c>
      <c r="AR56" s="346">
        <v>-10.5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1198195</v>
      </c>
      <c r="AN57" s="334">
        <v>75207</v>
      </c>
      <c r="AO57" s="335">
        <v>51.1</v>
      </c>
      <c r="AP57" s="336">
        <v>66481</v>
      </c>
      <c r="AQ57" s="337">
        <v>-13</v>
      </c>
      <c r="AR57" s="338">
        <v>64.099999999999994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692105</v>
      </c>
      <c r="AN58" s="342">
        <v>43441</v>
      </c>
      <c r="AO58" s="343">
        <v>237</v>
      </c>
      <c r="AP58" s="344">
        <v>36120</v>
      </c>
      <c r="AQ58" s="345">
        <v>-8.9</v>
      </c>
      <c r="AR58" s="346">
        <v>245.9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918241</v>
      </c>
      <c r="AN59" s="334">
        <v>58423</v>
      </c>
      <c r="AO59" s="335">
        <v>-22.3</v>
      </c>
      <c r="AP59" s="336">
        <v>67825</v>
      </c>
      <c r="AQ59" s="337">
        <v>2</v>
      </c>
      <c r="AR59" s="338">
        <v>-24.3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132576</v>
      </c>
      <c r="AN60" s="342">
        <v>8435</v>
      </c>
      <c r="AO60" s="343">
        <v>-80.599999999999994</v>
      </c>
      <c r="AP60" s="344">
        <v>39417</v>
      </c>
      <c r="AQ60" s="345">
        <v>9.1</v>
      </c>
      <c r="AR60" s="346">
        <v>-89.7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1065594</v>
      </c>
      <c r="AN61" s="349">
        <v>65782</v>
      </c>
      <c r="AO61" s="350">
        <v>5.6</v>
      </c>
      <c r="AP61" s="351">
        <v>78886</v>
      </c>
      <c r="AQ61" s="352">
        <v>-0.5</v>
      </c>
      <c r="AR61" s="338">
        <v>6.1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332401</v>
      </c>
      <c r="AN62" s="342">
        <v>20554</v>
      </c>
      <c r="AO62" s="343">
        <v>23.7</v>
      </c>
      <c r="AP62" s="344">
        <v>43688</v>
      </c>
      <c r="AQ62" s="345">
        <v>-0.2</v>
      </c>
      <c r="AR62" s="346">
        <v>23.9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aZ/3zHSEl0c9vNS33NA+wRTydsBCVB48HxTRtzLc3V9+FftM0vjsAssZCOsvq1QXS0/c7xOmI6tPEq1h3V/2Mg==" saltValue="imxzorZKdb74zBLBpvJ47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0" spans="125:125" ht="13.5" hidden="1" customHeight="1" x14ac:dyDescent="0.15"/>
    <row r="121" spans="125:125" ht="13.5" hidden="1" customHeight="1" x14ac:dyDescent="0.15">
      <c r="DU121" s="259"/>
    </row>
  </sheetData>
  <sheetProtection algorithmName="SHA-512" hashValue="j1Xw6McM8W7XK11lfAqA24XUeKeYSQjKnn+pXzcFfWjpSyCWRgulpogjC+LluvTPb83Af9F7qb6xNdAg7EyQpg==" saltValue="vC1vTLsb4Q0TDyZcu7ORg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1UvizOdHTNaWynSatV6WugL+hLEu4bVLMVuh0l3GmSxAywjYbXdR54tDo8SHGOPI0WRJES2yYStoB19sWrC65w==" saltValue="cONf8wUz5PFvj8PW3HwY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5" t="s">
        <v>3</v>
      </c>
      <c r="D47" s="1175"/>
      <c r="E47" s="1176"/>
      <c r="F47" s="11">
        <v>11.19</v>
      </c>
      <c r="G47" s="12">
        <v>10.69</v>
      </c>
      <c r="H47" s="12">
        <v>10.25</v>
      </c>
      <c r="I47" s="12">
        <v>10.8</v>
      </c>
      <c r="J47" s="13">
        <v>10.42</v>
      </c>
    </row>
    <row r="48" spans="2:10" ht="57.75" customHeight="1" x14ac:dyDescent="0.15">
      <c r="B48" s="14"/>
      <c r="C48" s="1177" t="s">
        <v>4</v>
      </c>
      <c r="D48" s="1177"/>
      <c r="E48" s="1178"/>
      <c r="F48" s="15">
        <v>5.67</v>
      </c>
      <c r="G48" s="16">
        <v>10.78</v>
      </c>
      <c r="H48" s="16">
        <v>14.97</v>
      </c>
      <c r="I48" s="16">
        <v>13.29</v>
      </c>
      <c r="J48" s="17">
        <v>8.34</v>
      </c>
    </row>
    <row r="49" spans="2:10" ht="57.75" customHeight="1" thickBot="1" x14ac:dyDescent="0.2">
      <c r="B49" s="18"/>
      <c r="C49" s="1179" t="s">
        <v>5</v>
      </c>
      <c r="D49" s="1179"/>
      <c r="E49" s="1180"/>
      <c r="F49" s="19" t="s">
        <v>534</v>
      </c>
      <c r="G49" s="20">
        <v>2.99</v>
      </c>
      <c r="H49" s="20">
        <v>4.63</v>
      </c>
      <c r="I49" s="20" t="s">
        <v>535</v>
      </c>
      <c r="J49" s="21" t="s">
        <v>536</v>
      </c>
    </row>
    <row r="50" spans="2:10" x14ac:dyDescent="0.15"/>
  </sheetData>
  <sheetProtection algorithmName="SHA-512" hashValue="GPMr62/tXHzjWwi9XmTyDx4ewkyjGIfy1afCitzUDOC3lwBvScAhSDfpLyj9vlJnowy5da4lck4Y6iCHl7PZ1w==" saltValue="960qUFpLXa8sT1xZL+Vp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kanri</cp:lastModifiedBy>
  <cp:lastPrinted>2025-09-10T05:59:03Z</cp:lastPrinted>
  <dcterms:created xsi:type="dcterms:W3CDTF">2025-02-19T01:11:31Z</dcterms:created>
  <dcterms:modified xsi:type="dcterms:W3CDTF">2025-10-07T02:26:52Z</dcterms:modified>
  <cp:category/>
</cp:coreProperties>
</file>